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ИРМЕТ\ТТС\Братск\Замаева\МКД СУБСИДИИ\2024 на тендер\Лот 2\"/>
    </mc:Choice>
  </mc:AlternateContent>
  <bookViews>
    <workbookView xWindow="-120" yWindow="-120" windowWidth="15480" windowHeight="7125" firstSheet="1" activeTab="12"/>
  </bookViews>
  <sheets>
    <sheet name="ВОР №1" sheetId="1" r:id="rId1"/>
    <sheet name="ВОР №2" sheetId="2" r:id="rId2"/>
    <sheet name="ВОР №3" sheetId="3" r:id="rId3"/>
    <sheet name="ВОР №4" sheetId="4" r:id="rId4"/>
    <sheet name="ВОР №5" sheetId="5" r:id="rId5"/>
    <sheet name="ВОР №6" sheetId="6" r:id="rId6"/>
    <sheet name="ВОР №7" sheetId="7" r:id="rId7"/>
    <sheet name="ВОР №8" sheetId="8" r:id="rId8"/>
    <sheet name="ВОР №9" sheetId="9" r:id="rId9"/>
    <sheet name="ВОР №10" sheetId="10" r:id="rId10"/>
    <sheet name="ВОР №11" sheetId="11" r:id="rId11"/>
    <sheet name="ВОР №12" sheetId="12" r:id="rId12"/>
    <sheet name="ВОР №13" sheetId="13" r:id="rId13"/>
  </sheets>
  <definedNames>
    <definedName name="_xlnm.Print_Area" localSheetId="0">'ВОР №1'!$A$1:$L$32</definedName>
    <definedName name="_xlnm.Print_Area" localSheetId="9">'ВОР №10'!$A$1:$L$83</definedName>
    <definedName name="_xlnm.Print_Area" localSheetId="10">'ВОР №11'!$A$1:$L$85</definedName>
    <definedName name="_xlnm.Print_Area" localSheetId="11">'ВОР №12'!$A$1:$L$64</definedName>
    <definedName name="_xlnm.Print_Area" localSheetId="12">'ВОР №13'!$A$1:$L$43</definedName>
    <definedName name="_xlnm.Print_Area" localSheetId="2">'ВОР №3'!$A$1:$L$65</definedName>
    <definedName name="_xlnm.Print_Area" localSheetId="3">'ВОР №4'!$A$1:$L$69</definedName>
    <definedName name="_xlnm.Print_Area" localSheetId="4">'ВОР №5'!$A$1:$L$64</definedName>
    <definedName name="_xlnm.Print_Area" localSheetId="5">'ВОР №6'!$A$1:$L$44</definedName>
    <definedName name="_xlnm.Print_Area" localSheetId="6">'ВОР №7'!$A$1:$L$74</definedName>
    <definedName name="_xlnm.Print_Area" localSheetId="7">'ВОР №8'!$A$1:$L$44</definedName>
    <definedName name="_xlnm.Print_Area" localSheetId="8">'ВОР №9'!$A$1:$L$44</definedName>
  </definedNames>
  <calcPr calcId="162913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3" i="13" l="1"/>
  <c r="D32" i="13"/>
  <c r="D31" i="13"/>
  <c r="D28" i="13"/>
  <c r="D27" i="13"/>
  <c r="D25" i="13"/>
  <c r="D23" i="13"/>
  <c r="D20" i="13"/>
  <c r="D21" i="13" s="1"/>
  <c r="D54" i="12" l="1"/>
  <c r="D53" i="12"/>
  <c r="D52" i="12"/>
  <c r="D50" i="12"/>
  <c r="D49" i="12"/>
  <c r="D48" i="12"/>
  <c r="D45" i="12"/>
  <c r="D44" i="12"/>
  <c r="D41" i="12"/>
  <c r="D40" i="12"/>
  <c r="D38" i="12"/>
  <c r="D37" i="12"/>
  <c r="D35" i="12"/>
  <c r="D31" i="12"/>
  <c r="D30" i="12"/>
  <c r="D32" i="12" s="1"/>
  <c r="D75" i="11" l="1"/>
  <c r="D74" i="11"/>
  <c r="D73" i="11"/>
  <c r="D71" i="11"/>
  <c r="D70" i="11"/>
  <c r="D69" i="11"/>
  <c r="D66" i="11"/>
  <c r="D65" i="11"/>
  <c r="D62" i="11"/>
  <c r="D61" i="11"/>
  <c r="D59" i="11"/>
  <c r="K58" i="11"/>
  <c r="K57" i="11"/>
  <c r="D55" i="11"/>
  <c r="D50" i="11"/>
  <c r="D53" i="11" s="1"/>
  <c r="D49" i="11"/>
  <c r="D52" i="11" s="1"/>
  <c r="D48" i="11"/>
  <c r="D51" i="11" s="1"/>
  <c r="K32" i="11"/>
  <c r="K31" i="11"/>
  <c r="K30" i="11"/>
  <c r="K29" i="11"/>
  <c r="K28" i="11"/>
  <c r="K27" i="11"/>
  <c r="K26" i="11"/>
  <c r="D73" i="10" l="1"/>
  <c r="D72" i="10"/>
  <c r="D71" i="10"/>
  <c r="D69" i="10"/>
  <c r="D68" i="10"/>
  <c r="D67" i="10"/>
  <c r="D64" i="10"/>
  <c r="D62" i="10"/>
  <c r="D59" i="10"/>
  <c r="D58" i="10"/>
  <c r="D56" i="10"/>
  <c r="K55" i="10"/>
  <c r="K54" i="10"/>
  <c r="D52" i="10"/>
  <c r="D47" i="10"/>
  <c r="D50" i="10" s="1"/>
  <c r="D46" i="10"/>
  <c r="D49" i="10" s="1"/>
  <c r="D45" i="10"/>
  <c r="D48" i="10" s="1"/>
  <c r="K28" i="10"/>
  <c r="K27" i="10"/>
  <c r="K26" i="10"/>
  <c r="K25" i="10"/>
  <c r="K24" i="10"/>
  <c r="D34" i="9" l="1"/>
  <c r="D33" i="9"/>
  <c r="D32" i="9"/>
  <c r="D29" i="9"/>
  <c r="D28" i="9"/>
  <c r="D24" i="9"/>
  <c r="D21" i="9"/>
  <c r="D22" i="9" s="1"/>
  <c r="D34" i="8" l="1"/>
  <c r="D33" i="8"/>
  <c r="D32" i="8"/>
  <c r="D29" i="8"/>
  <c r="D28" i="8"/>
  <c r="D24" i="8"/>
  <c r="D21" i="8"/>
  <c r="D22" i="8" s="1"/>
  <c r="D64" i="7" l="1"/>
  <c r="D63" i="7"/>
  <c r="D62" i="7"/>
  <c r="D60" i="7"/>
  <c r="D59" i="7"/>
  <c r="D58" i="7"/>
  <c r="D55" i="7"/>
  <c r="D54" i="7"/>
  <c r="D51" i="7"/>
  <c r="D50" i="7"/>
  <c r="D48" i="7"/>
  <c r="K47" i="7"/>
  <c r="D45" i="7"/>
  <c r="D41" i="7"/>
  <c r="D43" i="7" s="1"/>
  <c r="D40" i="7"/>
  <c r="D42" i="7" s="1"/>
  <c r="K23" i="7"/>
  <c r="K22" i="7"/>
  <c r="D34" i="6" l="1"/>
  <c r="D33" i="6"/>
  <c r="D32" i="6"/>
  <c r="D29" i="6"/>
  <c r="D28" i="6"/>
  <c r="D24" i="6"/>
  <c r="D21" i="6"/>
  <c r="D22" i="6" s="1"/>
  <c r="D54" i="5" l="1"/>
  <c r="D53" i="5"/>
  <c r="D52" i="5"/>
  <c r="D50" i="5"/>
  <c r="D49" i="5"/>
  <c r="D48" i="5"/>
  <c r="D45" i="5"/>
  <c r="D44" i="5"/>
  <c r="D41" i="5"/>
  <c r="D40" i="5"/>
  <c r="K37" i="5"/>
  <c r="D35" i="5"/>
  <c r="D31" i="5"/>
  <c r="D33" i="5" s="1"/>
  <c r="D30" i="5"/>
  <c r="D32" i="5" s="1"/>
  <c r="K23" i="5"/>
  <c r="K22" i="5"/>
  <c r="K20" i="5"/>
  <c r="D59" i="4" l="1"/>
  <c r="D58" i="4"/>
  <c r="D57" i="4"/>
  <c r="D55" i="4"/>
  <c r="D54" i="4"/>
  <c r="D53" i="4"/>
  <c r="D50" i="4"/>
  <c r="D49" i="4"/>
  <c r="D46" i="4"/>
  <c r="D45" i="4"/>
  <c r="K42" i="4"/>
  <c r="D40" i="4"/>
  <c r="D38" i="4"/>
  <c r="D36" i="4"/>
  <c r="D35" i="4"/>
  <c r="D37" i="4" s="1"/>
  <c r="K22" i="4"/>
  <c r="K21" i="4"/>
  <c r="K20" i="4"/>
  <c r="D55" i="3" l="1"/>
  <c r="D54" i="3"/>
  <c r="D53" i="3"/>
  <c r="D51" i="3"/>
  <c r="D50" i="3"/>
  <c r="D49" i="3"/>
  <c r="D46" i="3"/>
  <c r="D45" i="3"/>
  <c r="D42" i="3"/>
  <c r="D41" i="3"/>
  <c r="D39" i="3"/>
  <c r="D38" i="3"/>
  <c r="D36" i="3"/>
  <c r="D32" i="3"/>
  <c r="D31" i="3"/>
  <c r="D34" i="3" s="1"/>
  <c r="D33" i="3" l="1"/>
  <c r="K32" i="2"/>
  <c r="D32" i="2"/>
  <c r="D24" i="2"/>
  <c r="K22" i="2"/>
  <c r="G20" i="2"/>
  <c r="G19" i="2"/>
  <c r="G18" i="2"/>
  <c r="D15" i="2"/>
  <c r="G15" i="2" s="1"/>
  <c r="D14" i="2"/>
</calcChain>
</file>

<file path=xl/sharedStrings.xml><?xml version="1.0" encoding="utf-8"?>
<sst xmlns="http://schemas.openxmlformats.org/spreadsheetml/2006/main" count="2052" uniqueCount="272">
  <si>
    <t xml:space="preserve">№ п/п </t>
  </si>
  <si>
    <t>Наименование работ</t>
  </si>
  <si>
    <t>Демонтируемый материал</t>
  </si>
  <si>
    <t>Потребность в основных материалах</t>
  </si>
  <si>
    <t>Ед. изм</t>
  </si>
  <si>
    <t>Кол-во</t>
  </si>
  <si>
    <t>Наименование</t>
  </si>
  <si>
    <t>Ед. изм.</t>
  </si>
  <si>
    <t>Использова-ние</t>
  </si>
  <si>
    <t>Поставщик</t>
  </si>
  <si>
    <t>шт.</t>
  </si>
  <si>
    <t>м</t>
  </si>
  <si>
    <t>компл.</t>
  </si>
  <si>
    <t>Составил:</t>
  </si>
  <si>
    <t>Начальник ТТС ООО «ИРМЕТ»_______________________________А.В. Селиванов</t>
  </si>
  <si>
    <t>Инженер 2-кат. ИО ТТС ООО "ИРМЕТ"________________________Ю.В. Неверовский</t>
  </si>
  <si>
    <t>Прибор, устанавливаемый на резьбовых соединениях, масса: до 1,5 кг</t>
  </si>
  <si>
    <t>Гидравлическое испытание трубопроводов систем отопления, водопровода и горячего водоснабжения диаметром: до 65 мм</t>
  </si>
  <si>
    <t>"___" __________ 2024 г.</t>
  </si>
  <si>
    <t>"____" ___________2024 г.</t>
  </si>
  <si>
    <t>Установка кранов поливочных диаметром: 15 мм</t>
  </si>
  <si>
    <t>1. Демонтажные работы</t>
  </si>
  <si>
    <t>2. Монтажные работы</t>
  </si>
  <si>
    <t>Демонтаж фильтр Ду15(муфтовый)</t>
  </si>
  <si>
    <t>мусор строительный</t>
  </si>
  <si>
    <t>Демонтаж водосчётчик Ду15</t>
  </si>
  <si>
    <t>Ротаметр, счетчик, преобразователь, устанавливаемые на фланцевых соединениях, диаметр условного прохода: до 15 мм</t>
  </si>
  <si>
    <t>Электромагнитный расходомер РСМ-05.05С Ду15 (Исполнение с ПРПм)</t>
  </si>
  <si>
    <t>Труба стальная бесшовная Ду15 (ГОСТ 8734-75)</t>
  </si>
  <si>
    <t>Демонтаж резьба Ду15</t>
  </si>
  <si>
    <t>Демонтаж кран шаровый муфтовый Ду15</t>
  </si>
  <si>
    <t>повторное использование</t>
  </si>
  <si>
    <t>Повторное использование</t>
  </si>
  <si>
    <t>Кран шаровый муфтовый Ду15</t>
  </si>
  <si>
    <t>Резьба Ду15</t>
  </si>
  <si>
    <t xml:space="preserve">Бобышки, штуцеры на номинальное давление: до 10 МПа  </t>
  </si>
  <si>
    <t>Комплект монтажных частей для РСМ-05.05С Ду15</t>
  </si>
  <si>
    <t>Комплект монтажных частей для КТС-Б</t>
  </si>
  <si>
    <t>по адресу: г. Иркутск, проспект Маршала Жукова, 72И</t>
  </si>
  <si>
    <t>Комплект термопреобразователей
сопротивления КТС-Б L= 40мм</t>
  </si>
  <si>
    <t>Разборка трубопроводов из водогазопроводных труб в зданиях и сооружениях на сварке диаметром: до 50 мм. Снятие  арматуры и крепежных частей.</t>
  </si>
  <si>
    <t>1.1</t>
  </si>
  <si>
    <t>1.2</t>
  </si>
  <si>
    <t>1.3</t>
  </si>
  <si>
    <t>1.4</t>
  </si>
  <si>
    <t>Подрядчик</t>
  </si>
  <si>
    <t>Заказчик</t>
  </si>
  <si>
    <t xml:space="preserve">Приложение №11    к договору подряда от  </t>
  </si>
  <si>
    <t>СОГЛАСОВАНО</t>
  </si>
  <si>
    <t>УТВЕРЖДАЮ</t>
  </si>
  <si>
    <t>Директор  ООО "ИРМЕТ"</t>
  </si>
  <si>
    <t xml:space="preserve">_____________ </t>
  </si>
  <si>
    <t>_____________ А.О.Перфильев</t>
  </si>
  <si>
    <t>на  строительно-монтажные работы по восстановлению узла учета тепловой энергии и теплоносителя</t>
  </si>
  <si>
    <t>по адресу: г. Иркутск, ул. Рабочего Штаба, 9</t>
  </si>
  <si>
    <t>Демонтажные работы</t>
  </si>
  <si>
    <t>Разборка изоляции трубопроводов цилиндрами и полуцилиндрами из минеральной ваты на синтетическом связующем</t>
  </si>
  <si>
    <t>1 м3 изоляции</t>
  </si>
  <si>
    <t>Мусор строительный</t>
  </si>
  <si>
    <t>тн</t>
  </si>
  <si>
    <t>Строительный мусор</t>
  </si>
  <si>
    <t xml:space="preserve">Разборка трубопроводов из водогазопроводных труб в зданиях и сооружениях: на сварке диаметром в мусор ду80мм  </t>
  </si>
  <si>
    <t>100 м трубопровода</t>
  </si>
  <si>
    <t>Лом металлический</t>
  </si>
  <si>
    <t>Перенос врезки Ду32(Трудопровод подпитки)</t>
  </si>
  <si>
    <t>Перенос полусгона Ду15</t>
  </si>
  <si>
    <t>Перенос штуцер под манометр Ду 15</t>
  </si>
  <si>
    <t>Перенос расширителя ду50</t>
  </si>
  <si>
    <t>Перенос задвижки Ду50</t>
  </si>
  <si>
    <t>Монтажные работы</t>
  </si>
  <si>
    <t>Монтаж трубопровода ду32</t>
  </si>
  <si>
    <t>Труба ду32</t>
  </si>
  <si>
    <t>Прокладка трубопровода Ду32</t>
  </si>
  <si>
    <t>Труба Ду32 (повторное использование)</t>
  </si>
  <si>
    <t>шт</t>
  </si>
  <si>
    <t xml:space="preserve">Ротаметр показывающий, диаметр условного прохода до 50 мм; счетчик, диаметр условного прохода до 25 мм, устанавливаемые на фланцевых соединениях (Монтаж 3-х измерительных участков на фланцевых соединениях).                                                    </t>
  </si>
  <si>
    <t>Теплосчетчик термотроник
исполнения ТВ7-04М в комплекте:</t>
  </si>
  <si>
    <t>Расходомер-счетчик электромагнитный Питерфлоу РC 50-36-В-С-Р16-IР65  (исполнение сэндвич) Ду 50 l=700мм</t>
  </si>
  <si>
    <t>Расходомер-счетчик электромагнитный Питерфлоу РC 20-6-В-С-Р16-IР65  (исполнение сэндвич) Ду 20 l=600мм</t>
  </si>
  <si>
    <t>Модуль присоединительный МП-РС типа "сэндвич" 80х50. МП-РС-80/И50с/80(к) l=700мм</t>
  </si>
  <si>
    <t>Модуль присоединительный МП-РС типа "сэндвич" 32х20. МП-РС-32/И20с/32(к) l=600мм</t>
  </si>
  <si>
    <t>Отборное устройство давления 1,6-225-Ст20-МУ с краном 11б38бк</t>
  </si>
  <si>
    <t>Преобразователь давления СДВ-И-М(1,6)-G1/2</t>
  </si>
  <si>
    <t>Комплект термопреобразователей ПРОМА-ТСП-К-101-80-Г-Pt100-А-4 с
гильзами и бобышками, монтажная длина 80мм</t>
  </si>
  <si>
    <t>комплект</t>
  </si>
  <si>
    <t>Изоляция трубопроводов диаметром 80 мм изделиями из  вспененного полиэтилена</t>
  </si>
  <si>
    <t>10м</t>
  </si>
  <si>
    <t>Пенотерм НПП ЛП (Габаритные размеры: 3х1200х25мм)</t>
  </si>
  <si>
    <t>м2</t>
  </si>
  <si>
    <t>Гидравлическое испытание трубопроводов систем отопления, водопровода и горячего водоснабжения диаметром: до 100 мм</t>
  </si>
  <si>
    <t xml:space="preserve">м </t>
  </si>
  <si>
    <t xml:space="preserve">на Строительно-монтажные работы по восстановлению узла учета тепловой энергии и теплоносителя   </t>
  </si>
  <si>
    <t>Поставка заказчика</t>
  </si>
  <si>
    <t>Поставка подрядчика</t>
  </si>
  <si>
    <t xml:space="preserve">Приложение №    к договору подряда от  </t>
  </si>
  <si>
    <t xml:space="preserve">Директор </t>
  </si>
  <si>
    <t>ООО "ИРМЕТ"</t>
  </si>
  <si>
    <t>Ведомость объемов работ № 1</t>
  </si>
  <si>
    <t>по адресу: г. Ангарск, 179 квартал, дом 18</t>
  </si>
  <si>
    <t>Использование</t>
  </si>
  <si>
    <t>Примечание</t>
  </si>
  <si>
    <t xml:space="preserve">Демонтажные работы  </t>
  </si>
  <si>
    <t>Разборка трубопроводов из водогазопроводных труб в зданиях и сооружениях на сварке диаметром: 50 мм  (Т1 подающий трубопровод) в мусор</t>
  </si>
  <si>
    <t>Разборка трубопроводов из водогазопроводных труб в зданиях и сооружениях на сварке диаметром: 50 мм (Т2 обратный трубопровод) в мусор</t>
  </si>
  <si>
    <t>Разборка трубопроводов из водогазопроводных труб в зданиях и сооружениях на сварке диаметром: до 50 мм (подающий трубопровод  ГВС Ду от 50мм до 40мм) в мусор</t>
  </si>
  <si>
    <t>Разборка трубопроводов из водогазопроводных труб в зданиях и сооружениях на сварке диаметром: до 50 мм (циркуляционный трубопровод  ГВС Ду от 50мм до 15мм) в мусор</t>
  </si>
  <si>
    <t>Разборка изоляции с трубопровода Ду50</t>
  </si>
  <si>
    <t>Разборка трубопроводов из водогазопроводных труб в зданиях и сооружениях на сварке диаметром: до 50 мм (дренаж Ду 15мм)</t>
  </si>
  <si>
    <t>Повторное применение</t>
  </si>
  <si>
    <t>Монтаж заглушки Ду 15мм (на место демонтированного дренажа)</t>
  </si>
  <si>
    <t>Заглушка эллиптическая, сталь марки 20, номинальное давление 10 МПа, номинальный диаметр 15 мм, наружный диаметр 21,3 мм, толщина стенки 2,0 мм, ГОСТ-17379</t>
  </si>
  <si>
    <t>Монтаж демонтированного участка участка Ду 15мм</t>
  </si>
  <si>
    <t>Монтаж модуля присоеденительного для Т1 и Т2</t>
  </si>
  <si>
    <t>Переход стальной 50х32</t>
  </si>
  <si>
    <t>Труба Ду50</t>
  </si>
  <si>
    <t>Труба Ду32</t>
  </si>
  <si>
    <t>Монтаж модуля присоеденительного для Т3 (подающий  ГВС)</t>
  </si>
  <si>
    <t>Переход стальной 50х20</t>
  </si>
  <si>
    <t>Труба Ду20</t>
  </si>
  <si>
    <t>Монтаж модуля присоеденительного для Т4 (циркуляционный трубопровод  ГВС)</t>
  </si>
  <si>
    <t>Переход стальной 20х15</t>
  </si>
  <si>
    <t>Монтаж. имитатор габаритный Ду 32 мм</t>
  </si>
  <si>
    <t>Арматура Ду 32 сэндвич (комплект №1 фланцы, габаритный имитатор, крепеж, прокладки)</t>
  </si>
  <si>
    <t>Монтаж. имитатор габаритный Ду 20 мм</t>
  </si>
  <si>
    <t>Арматура Ду 20 сэндвич (комплект №1 фланцы, габаритный имитатор, крепеж, прокладки)</t>
  </si>
  <si>
    <t>Демонтаж. имитатор габаритный Ду 32 мм</t>
  </si>
  <si>
    <t>Для дальнейшего использования (поверка, ремонт расходомера)</t>
  </si>
  <si>
    <t>Демонтаж. имитатор габаритный Ду 20 мм</t>
  </si>
  <si>
    <t>Монтаж расходомеров</t>
  </si>
  <si>
    <t>Ротаметр, счетчик, преобразователь, устанавливаемые на фланцевых соединениях, диаметр условного прохода: 32 мм</t>
  </si>
  <si>
    <t>Расходомер-счетчик электромагнитный "Взлет ЭР" модификация лайтМ исполнения ЭРСВ-440Л  В Ду 32</t>
  </si>
  <si>
    <t>Расходомер-счетчик электромагнитный "Взлет ЭР" модификация лайтМ исполнения ЭРСВ-440Л ВР мм/Реверс ЭР Ду 32</t>
  </si>
  <si>
    <t>Ротаметр, счетчик, преобразователь, устанавливаемые на фланцевых соединениях, диаметр условного прохода: 20 мм</t>
  </si>
  <si>
    <t>Расходомер-счетчик электромагнитный "Взлет ЭР" модификация лайтМ исполнения ЭРСВ-440Л  В Ду 20</t>
  </si>
  <si>
    <t>Гидравлическое испытание трубопроводов систем отопления, водопровода и горячего водоснабжения диаметром:80 мм -11,0м; 50мм-2,0м</t>
  </si>
  <si>
    <t>Монтаж комплекта термопреобразователей сопротивления "Взлет ТПС" на  Т1  и Т2 Ду 50мм</t>
  </si>
  <si>
    <t>Приварка закладных деталей к трубопроводу</t>
  </si>
  <si>
    <t>Штуцер для "Взлет ТПС" прямой</t>
  </si>
  <si>
    <t>Монтаж приборов на резьбовом соединении</t>
  </si>
  <si>
    <t>Гильза защитная (50 мм) входит в комплект  ТПС</t>
  </si>
  <si>
    <t>Комплект термометров сопротивления Взлет ТПС L=50мм</t>
  </si>
  <si>
    <t>комп</t>
  </si>
  <si>
    <t>Монтаж комплекта термопреобразователей сопротивления "Взлет ТПС" на подающем и циркуляционном трубопроводе ГВС Ду 50мм</t>
  </si>
  <si>
    <t>Монтаж  Преобразователей давления Коммуналец СДВ-И -1,60-М-4-20мА  на Т1 и Т2 Ду 50мм</t>
  </si>
  <si>
    <t>Приварка закладных деталей и арматуры  к трубопроводу</t>
  </si>
  <si>
    <t>Присоеденительная арматура</t>
  </si>
  <si>
    <t>Монтаж кранов муфтовых и шаровых на закладных деталях</t>
  </si>
  <si>
    <t>Кран шаровой латунный с дренажем и воздухоотводчиком (входит в состав присоединительной арматуры)</t>
  </si>
  <si>
    <t>Преобразователь давления Коммуналец СДВ-И -1,60-М-4-20мА</t>
  </si>
  <si>
    <t>Монтаж  Преобразователей давления Коммуналец СДВ-И -1,60-М-4-20мА  на подающем и циркуляционном трубопроводе ГВС Ду 50мм</t>
  </si>
  <si>
    <t>Подписи лиц, ответственных за составление</t>
  </si>
  <si>
    <t>(с указание должностей и расшифровкой подписей)</t>
  </si>
  <si>
    <t>Начальник АО ТТС</t>
  </si>
  <si>
    <t>Ю.Г. Цилуйко</t>
  </si>
  <si>
    <t>Инженер БО ТТС</t>
  </si>
  <si>
    <t>Д.Ю. Кукарцев</t>
  </si>
  <si>
    <t xml:space="preserve"> </t>
  </si>
  <si>
    <t>Ведомость объемов работ № 3</t>
  </si>
  <si>
    <t xml:space="preserve">на  Строительно-монтажные работы по восстановлению узла учета тепловой энергии и теплоносителя   </t>
  </si>
  <si>
    <t>Ведомость объемов работ № 2</t>
  </si>
  <si>
    <t>по адресу: г. Ангарск, 251 квартал, дом 20</t>
  </si>
  <si>
    <t>Разборка трубопроводов из водогазопроводных труб в зданиях и сооружениях на сварке диаметром: до 50 мм (Т1 подающий трубопровод Ду40) в мусор</t>
  </si>
  <si>
    <t>Разборка трубопроводов из водогазопроводных труб в зданиях и сооружениях на сварке диаметром: до 50 мм (Т1 подающий трубопровод Ду40)</t>
  </si>
  <si>
    <t>Разборка трубопроводов из водогазопроводных труб в зданиях и сооружениях на сварке диаметром: до 50 мм (Т2 обратный трубопровод Ду40) в мусор</t>
  </si>
  <si>
    <t>Разборка трубопроводов из водогазопроводных труб в зданиях и сооружениях на сварке диаметром: до 50 мм (подающий трубопровод  ГВС Ду40) в мусор</t>
  </si>
  <si>
    <t>Разборка изоляции с трубопровода до Ду50</t>
  </si>
  <si>
    <t>Установка задвижки Ду40</t>
  </si>
  <si>
    <t>Кран шаровый под приварку LD Ду40</t>
  </si>
  <si>
    <t>Установка дренажных устройств Ду15 (врезка в Ду50)</t>
  </si>
  <si>
    <t xml:space="preserve">Полусгон стальной Ду 15 Ст 20 </t>
  </si>
  <si>
    <t>Кран шаровый VALTEC муфтовый (ВР/ВР), латунь, Ду 15</t>
  </si>
  <si>
    <t>Переход стальной 50х40</t>
  </si>
  <si>
    <t>Переход стальной 40х32</t>
  </si>
  <si>
    <t>Труба Ду40</t>
  </si>
  <si>
    <t>Переход стальной 50х25</t>
  </si>
  <si>
    <t>Переход стальной 40х25</t>
  </si>
  <si>
    <t>Труба Ду25</t>
  </si>
  <si>
    <t>Монтаж. имитатор габаритный Ду 25 мм</t>
  </si>
  <si>
    <t>Арматура Ду 25 сэндвич (комплект №1 фланцы, габаритный имитатор, крепеж, прокладки)</t>
  </si>
  <si>
    <t>Демонтаж. имитатор габаритный Ду 25 мм</t>
  </si>
  <si>
    <t>Ротаметр, счетчик, преобразователь, устанавливаемые на фланцевых соединениях, диаметр условного прохода: 25 мм</t>
  </si>
  <si>
    <t>Расходомер-счетчик электромагнитный "Взлет ЭР" модификация лайтМ исполнения ЭРСВ-440Л  В Ду 25</t>
  </si>
  <si>
    <t>Гидравлическое испытание трубопроводов систем отопления, водопровода и горячего водоснабжения диаметром:40 мм -2,5м.</t>
  </si>
  <si>
    <t>Монтаж комплекта термопреобразователей сопротивления "Взлет ТПС" на подающем трубопроводе ГВС Ду 50мм</t>
  </si>
  <si>
    <t>Одиночный термометр сопротивления Взлет ТПС L=50мм</t>
  </si>
  <si>
    <t>Монтаж  Преобразователей давления Коммуналец СДВ-И -1,60-М-4-20мА  на Т1 и Т2 Ду 40/50мм</t>
  </si>
  <si>
    <t>Монтаж  Преобразователей давления Коммуналец СДВ-И -1,60-М-4-20мА  на подающем трубопроводе ГВС Ду 50мм</t>
  </si>
  <si>
    <t>Ведомость объемов работ № 4</t>
  </si>
  <si>
    <t>по адресу: г. Ангарск, 251 квартал, дом 21</t>
  </si>
  <si>
    <t>Разборка трубопроводов из водогазопроводных труб в зданиях и сооружениях на сварке диаметром: 50 мм (Т1 подающий трубопровод)</t>
  </si>
  <si>
    <t>Разборка трубопроводов из водогазопроводных труб в зданиях и сооружениях на сварке диаметром: до 50 мм (подающий трубопровод  ГВС) в мусор</t>
  </si>
  <si>
    <t>Установка задвижки Ду50</t>
  </si>
  <si>
    <t>Кран шаровый под приварку LD Ду50</t>
  </si>
  <si>
    <t>Установка отводов Ду50</t>
  </si>
  <si>
    <t>Отвод Ду50</t>
  </si>
  <si>
    <t>Гидравлическое испытание трубопроводов систем отопления, водопровода и горячего водоснабжения диаметром:50 мм -2,5м.</t>
  </si>
  <si>
    <t>Ведомость объемов работ № 5</t>
  </si>
  <si>
    <t>по адресу: г. Ангарск, 30 микрорайон, дом 1 ИТП-1</t>
  </si>
  <si>
    <t>Гидравлическое испытание трубопроводов систем отопления, водопровода и горячего водоснабжения диаметром:50мм-6,0м</t>
  </si>
  <si>
    <t>Инженер АО ТТС</t>
  </si>
  <si>
    <t>Ведомость объемов работ № 6</t>
  </si>
  <si>
    <t>по адресу: г. Ангарск, 30 микрорайон, дом 1 ИТП-2</t>
  </si>
  <si>
    <t>Разборка трубопроводов из водогазопроводных труб в зданиях и сооружениях на сварке диаметром: 80 мм  (Т1 подающий трубопровод) в мусор</t>
  </si>
  <si>
    <t>Разборка трубопроводов из водогазопроводных труб в зданиях и сооружениях на сварке диаметром: 80 мм (Т2 обратный трубопровод) в мусор</t>
  </si>
  <si>
    <t>Разборка трубопроводов из водогазопроводных труб в зданиях и сооружениях на сварке диаметром:  80 мм (подающий трубопровод  ГВС) в мусор</t>
  </si>
  <si>
    <t xml:space="preserve">Разборка трубопроводов из водогазопроводных труб в зданиях и сооружениях на сварке диаметром:  80 мм (подающий трубопровод  ГВС) </t>
  </si>
  <si>
    <t>Разборка трубопроводов из водогазопроводных труб в зданиях и сооружениях на сварке диаметром: до 50 мм (циркуляционный трубопровод  ГВС Ду 40мм) в мусор</t>
  </si>
  <si>
    <t>Разборка изоляции с трубопровода Ду80</t>
  </si>
  <si>
    <t>Переход стальной 80х40</t>
  </si>
  <si>
    <t>Переход стальной 80х50</t>
  </si>
  <si>
    <t>Труба Ду80</t>
  </si>
  <si>
    <t>повторное применение</t>
  </si>
  <si>
    <t>Отвод Ду80</t>
  </si>
  <si>
    <t>Монтаж. имитатор габаритный Ду 40 мм</t>
  </si>
  <si>
    <t>Арматура Ду 40 сэндвич (комплект №1 фланцы, габаритный имитатор, крепеж, прокладки)</t>
  </si>
  <si>
    <t>Демонтаж. имитатор габаритный Ду 40 мм</t>
  </si>
  <si>
    <t>Ротаметр, счетчик, преобразователь, устанавливаемые на фланцевых соединениях, диаметр условного прохода: 40 мм</t>
  </si>
  <si>
    <t>Расходомер-счетчик электромагнитный "Взлет ЭР" модификация лайтМ исполнения ЭРСВ-440Л  В Ду 40</t>
  </si>
  <si>
    <t>Расходомер-счетчик электромагнитный "Взлет ЭР" модификация лайтМ исполнения ЭРСВ-440Л ВР мм/Реверс ЭР Ду 40</t>
  </si>
  <si>
    <t>Гидравлическое испытание трубопроводов систем отопления, водопровода и горячего водоснабжения диаметром:80 мм -13,0м; 40мм-3,0м.</t>
  </si>
  <si>
    <t>Монтаж комплекта термопреобразователей сопротивления "Взлет ТПС" на  Т1  и Т2 Ду 80мм</t>
  </si>
  <si>
    <t>Монтаж  Преобразователей давления Коммуналец СДВ-И -1,60-М-4-20мА  на Т1 и Т2 Ду 80мм</t>
  </si>
  <si>
    <t>Ведомость объемов работ № 7</t>
  </si>
  <si>
    <t>по адресу: г. Ангарск, 30 микрорайон, дом 1 ИТП-3</t>
  </si>
  <si>
    <t>Ведомость объемов работ № 8</t>
  </si>
  <si>
    <t>по адресу: г. Ангарск, 30 микрорайон, дом 1 ИТП-4</t>
  </si>
  <si>
    <t>Ведомость объемов работ № 9</t>
  </si>
  <si>
    <t>по адресу: г. Ангарск, 30 микрорайон, дом 2 (с 1 по 28кв)</t>
  </si>
  <si>
    <t>Разборка трубопроводов из водогазопроводных труб в зданиях и сооружениях на сварке диаметром: до 50 мм (подающий трубопровод  ГВС Ду 32мм) в мусор</t>
  </si>
  <si>
    <t>Разборка трубопроводов из водогазопроводных труб в зданиях и сооружениях на сварке диаметром: до 50 мм (циркуляционный трубопровод  ГВС Ду 25мм) в мусор</t>
  </si>
  <si>
    <t>Демонтаж крана шарового муфтовый Ду32</t>
  </si>
  <si>
    <t>Изготовление опоры для труб</t>
  </si>
  <si>
    <t>Уголок 45*45*3</t>
  </si>
  <si>
    <t>Установка опоры для труб</t>
  </si>
  <si>
    <t>Анкерный болт с шестигранной головой 10*80 (М8)</t>
  </si>
  <si>
    <t>Установка дренажных устройств Ду15 (врезка в Ду32)</t>
  </si>
  <si>
    <t>Монтаж крана шаровый под приварку Ду25</t>
  </si>
  <si>
    <t>Кран шаровый под приварку LD Ду25</t>
  </si>
  <si>
    <t>Монтаж крана шарового муфтового Ду32</t>
  </si>
  <si>
    <t>Переход стальной 32х25</t>
  </si>
  <si>
    <t>Отвод Ду25</t>
  </si>
  <si>
    <t>Переход стальной 25х20</t>
  </si>
  <si>
    <t>Гидравлическое испытание трубопроводов систем отопления, водопровода и горячего водоснабжения диаметром:50 мм -11,0м; 32мм-3,0м; 25мм-3,0м</t>
  </si>
  <si>
    <t>Штуцер для "Взлет ТПС" косой</t>
  </si>
  <si>
    <t>Ведомость объемов работ № 10</t>
  </si>
  <si>
    <t>по адресу: г. Ангарск, 30 микрорайон, дом 2 (с 29 по 54кв)</t>
  </si>
  <si>
    <t>Изготовление стойки опоры для труб</t>
  </si>
  <si>
    <t>Установка стойки опоры для труб</t>
  </si>
  <si>
    <t>Установка дренажных устройств Ду15 (врезка в Ду40)</t>
  </si>
  <si>
    <t>Ведомость объемов работ № 11</t>
  </si>
  <si>
    <t>по адресу: г. Усолье-Сибирское, ул. Куйбышева, дом 1</t>
  </si>
  <si>
    <t>Разборка трубопроводов из водогазопроводных труб в зданиях и сооружениях на сварке диаметром: 76 мм  (Т1 подающий трубопровод) в мусор</t>
  </si>
  <si>
    <t>Разборка трубопроводов из водогазопроводных труб в зданиях и сооружениях на сварке диаметром: 76 мм (Т2 обратный трубопровод) в мусор</t>
  </si>
  <si>
    <t>Разборка трубопроводов из водогазопроводных труб в зданиях и сооружениях на сварке диаметром: до 25 мм (Т3 подающий трубопровод  ГВС Ду от 50мм до 40мм) в мусор</t>
  </si>
  <si>
    <t>Демонтаж шарового крана Ду 50</t>
  </si>
  <si>
    <t>Разборка трубопроводов из водогазопроводных труб в зданиях и сооружениях на сварке диаметром: до 50 мм (дренаж Ду 25 мм, штуцер под термометр) Т3</t>
  </si>
  <si>
    <t>Разборка трубопроводов из водогазопроводных труб в зданиях и сооружениях на сварке диаметром: до 50 мм (штуцер под манометр, штуцер под термометр) Т1</t>
  </si>
  <si>
    <t>Монтаж демонтированного участка участка Ду 50 мм</t>
  </si>
  <si>
    <t>Монтаж демонтированного участка участка Ду 25 мм</t>
  </si>
  <si>
    <t>Переход стальной 76х50</t>
  </si>
  <si>
    <t>Монтаж модуля присоеденительного для Т3</t>
  </si>
  <si>
    <t>Монтаж. имитатор габаритный Ду 50 мм</t>
  </si>
  <si>
    <t>Арматура Ду 50 сэндвич (комплект №1 фланцы, габаритный имитатор, крепеж, прокладки)</t>
  </si>
  <si>
    <t>Демонтаж. имитатор габаритный Ду 50 мм</t>
  </si>
  <si>
    <t>Расходомер-счетчик электромагнитный "Взлет ЭР" модификация лайтМ исполнения ЭРСВ-440Л  В Ду 50</t>
  </si>
  <si>
    <t>Расходомер-счетчик электромагнитный "Взлет ЭР" модификация лайтМ исполнения ЭРСВ-440Л ВР мм/Реверс ЭР Ду 50</t>
  </si>
  <si>
    <t>А.В. Селиванов</t>
  </si>
  <si>
    <t>Н.А. Нырков</t>
  </si>
  <si>
    <t>Ведомость объемов работ № 12</t>
  </si>
  <si>
    <t>по адресу: г. Усолье-Сибирское, ул. Суворова, дом 16</t>
  </si>
  <si>
    <t>Начальник ТТС</t>
  </si>
  <si>
    <t>Ведомость объемов работ №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</si>
</sst>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_-* #,##0.00&quot;р.&quot;_-;\-* #,##0.00&quot;р.&quot;_-;_-* &quot;-&quot;??&quot;р.&quot;_-;_-@_-"/>
    <numFmt numFmtId="166" formatCode="0.000"/>
    <numFmt numFmtId="167" formatCode="0.0000"/>
  </numFmts>
  <fonts count="3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Arial Cyr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0"/>
      <name val="Times New Roman Cyr"/>
      <charset val="204"/>
    </font>
    <font>
      <sz val="10"/>
      <name val="Helv"/>
    </font>
    <font>
      <u/>
      <sz val="10"/>
      <color theme="10"/>
      <name val="Arial Cyr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4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1"/>
      <color theme="1"/>
      <name val="Times New Roman"/>
      <family val="2"/>
      <charset val="204"/>
    </font>
    <font>
      <i/>
      <sz val="1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7">
    <xf numFmtId="0" fontId="0" fillId="0" borderId="0"/>
    <xf numFmtId="0" fontId="2" fillId="0" borderId="0"/>
    <xf numFmtId="0" fontId="7" fillId="0" borderId="15">
      <alignment horizontal="center"/>
    </xf>
    <xf numFmtId="0" fontId="12" fillId="0" borderId="0">
      <alignment vertical="top"/>
    </xf>
    <xf numFmtId="0" fontId="12" fillId="0" borderId="0">
      <alignment vertical="top"/>
    </xf>
    <xf numFmtId="0" fontId="7" fillId="0" borderId="15">
      <alignment horizontal="center"/>
    </xf>
    <xf numFmtId="0" fontId="7" fillId="0" borderId="0">
      <alignment vertical="top"/>
    </xf>
    <xf numFmtId="0" fontId="13" fillId="0" borderId="0">
      <alignment horizontal="right" vertical="center" wrapText="1"/>
    </xf>
    <xf numFmtId="0" fontId="13" fillId="0" borderId="0">
      <alignment horizontal="right" vertical="top" wrapText="1"/>
    </xf>
    <xf numFmtId="0" fontId="13" fillId="0" borderId="0">
      <alignment horizontal="right" vertical="center" wrapText="1"/>
    </xf>
    <xf numFmtId="0" fontId="13" fillId="0" borderId="0">
      <alignment horizontal="right" vertical="top" wrapText="1"/>
    </xf>
    <xf numFmtId="0" fontId="13" fillId="0" borderId="0">
      <alignment horizontal="right" vertical="top" wrapText="1"/>
    </xf>
    <xf numFmtId="0" fontId="13" fillId="0" borderId="0">
      <alignment horizontal="right" vertical="top" wrapText="1"/>
    </xf>
    <xf numFmtId="0" fontId="13" fillId="0" borderId="0">
      <alignment horizontal="right" vertical="top" wrapText="1"/>
    </xf>
    <xf numFmtId="0" fontId="7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" fillId="0" borderId="0"/>
    <xf numFmtId="0" fontId="7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" fillId="0" borderId="0"/>
    <xf numFmtId="0" fontId="7" fillId="0" borderId="15">
      <alignment horizontal="center" wrapText="1"/>
    </xf>
    <xf numFmtId="0" fontId="12" fillId="0" borderId="0">
      <alignment vertical="top"/>
    </xf>
    <xf numFmtId="0" fontId="12" fillId="0" borderId="0">
      <alignment vertical="top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2" fillId="0" borderId="0"/>
    <xf numFmtId="0" fontId="14" fillId="0" borderId="0"/>
    <xf numFmtId="0" fontId="15" fillId="0" borderId="0"/>
    <xf numFmtId="0" fontId="14" fillId="0" borderId="0"/>
    <xf numFmtId="0" fontId="7" fillId="0" borderId="0"/>
    <xf numFmtId="0" fontId="7" fillId="0" borderId="15">
      <alignment horizontal="center" wrapText="1"/>
    </xf>
    <xf numFmtId="0" fontId="7" fillId="0" borderId="15">
      <alignment horizontal="center"/>
    </xf>
    <xf numFmtId="0" fontId="7" fillId="0" borderId="15">
      <alignment horizontal="center" wrapText="1"/>
    </xf>
    <xf numFmtId="0" fontId="12" fillId="0" borderId="0"/>
    <xf numFmtId="0" fontId="12" fillId="0" borderId="0"/>
    <xf numFmtId="0" fontId="16" fillId="0" borderId="0"/>
    <xf numFmtId="0" fontId="7" fillId="0" borderId="0">
      <alignment horizontal="center"/>
    </xf>
    <xf numFmtId="164" fontId="12" fillId="0" borderId="0" applyFont="0" applyFill="0" applyBorder="0" applyAlignment="0" applyProtection="0"/>
    <xf numFmtId="0" fontId="7" fillId="0" borderId="0">
      <alignment horizontal="left" vertical="top"/>
    </xf>
    <xf numFmtId="0" fontId="7" fillId="0" borderId="0"/>
    <xf numFmtId="0" fontId="17" fillId="0" borderId="0" applyNumberFormat="0" applyFill="0" applyBorder="0" applyAlignment="0" applyProtection="0"/>
    <xf numFmtId="165" fontId="14" fillId="0" borderId="0" applyFont="0" applyFill="0" applyBorder="0" applyAlignment="0" applyProtection="0"/>
    <xf numFmtId="0" fontId="25" fillId="0" borderId="0"/>
  </cellStyleXfs>
  <cellXfs count="252">
    <xf numFmtId="0" fontId="0" fillId="0" borderId="0" xfId="0"/>
    <xf numFmtId="0" fontId="2" fillId="0" borderId="0" xfId="1" applyFill="1"/>
    <xf numFmtId="0" fontId="2" fillId="0" borderId="0" xfId="1"/>
    <xf numFmtId="0" fontId="2" fillId="0" borderId="0" xfId="1" applyFill="1" applyAlignment="1">
      <alignment horizontal="center" vertical="center"/>
    </xf>
    <xf numFmtId="0" fontId="7" fillId="0" borderId="0" xfId="1" applyFont="1" applyAlignment="1">
      <alignment vertical="center" wrapText="1"/>
    </xf>
    <xf numFmtId="0" fontId="5" fillId="0" borderId="0" xfId="1" applyFont="1" applyAlignment="1">
      <alignment vertical="center" wrapText="1"/>
    </xf>
    <xf numFmtId="49" fontId="5" fillId="0" borderId="10" xfId="1" applyNumberFormat="1" applyFont="1" applyFill="1" applyBorder="1" applyAlignment="1">
      <alignment horizontal="center" vertical="center" wrapText="1"/>
    </xf>
    <xf numFmtId="49" fontId="5" fillId="0" borderId="11" xfId="1" applyNumberFormat="1" applyFont="1" applyFill="1" applyBorder="1" applyAlignment="1">
      <alignment horizontal="center" vertical="center" wrapText="1"/>
    </xf>
    <xf numFmtId="0" fontId="9" fillId="0" borderId="15" xfId="1" applyFont="1" applyFill="1" applyBorder="1" applyAlignment="1">
      <alignment horizontal="center" vertical="center"/>
    </xf>
    <xf numFmtId="0" fontId="5" fillId="0" borderId="15" xfId="1" applyFont="1" applyFill="1" applyBorder="1" applyAlignment="1">
      <alignment horizontal="center" vertical="center" wrapText="1"/>
    </xf>
    <xf numFmtId="0" fontId="9" fillId="0" borderId="15" xfId="1" applyFont="1" applyFill="1" applyBorder="1" applyAlignment="1">
      <alignment vertical="center"/>
    </xf>
    <xf numFmtId="0" fontId="10" fillId="0" borderId="0" xfId="1" applyFont="1"/>
    <xf numFmtId="0" fontId="5" fillId="0" borderId="15" xfId="1" applyFont="1" applyFill="1" applyBorder="1" applyAlignment="1">
      <alignment horizontal="left" vertical="center" wrapText="1"/>
    </xf>
    <xf numFmtId="0" fontId="5" fillId="0" borderId="15" xfId="1" applyNumberFormat="1" applyFont="1" applyFill="1" applyBorder="1" applyAlignment="1">
      <alignment horizontal="center" vertical="center" wrapText="1"/>
    </xf>
    <xf numFmtId="0" fontId="8" fillId="0" borderId="15" xfId="1" applyFont="1" applyFill="1" applyBorder="1" applyAlignment="1">
      <alignment horizontal="left"/>
    </xf>
    <xf numFmtId="0" fontId="9" fillId="0" borderId="15" xfId="1" applyFont="1" applyBorder="1" applyAlignment="1">
      <alignment horizontal="center" vertical="center"/>
    </xf>
    <xf numFmtId="0" fontId="8" fillId="0" borderId="15" xfId="1" applyFont="1" applyFill="1" applyBorder="1" applyAlignment="1">
      <alignment horizontal="left" vertical="center"/>
    </xf>
    <xf numFmtId="0" fontId="9" fillId="0" borderId="15" xfId="1" applyFont="1" applyFill="1" applyBorder="1" applyAlignment="1">
      <alignment horizontal="left" wrapText="1"/>
    </xf>
    <xf numFmtId="0" fontId="9" fillId="2" borderId="15" xfId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/>
    </xf>
    <xf numFmtId="0" fontId="9" fillId="0" borderId="15" xfId="1" applyFont="1" applyFill="1" applyBorder="1" applyAlignment="1">
      <alignment horizontal="left" vertical="center" wrapText="1"/>
    </xf>
    <xf numFmtId="0" fontId="9" fillId="0" borderId="10" xfId="1" applyFont="1" applyFill="1" applyBorder="1" applyAlignment="1">
      <alignment horizontal="center" vertical="center"/>
    </xf>
    <xf numFmtId="0" fontId="5" fillId="0" borderId="0" xfId="1" applyFont="1" applyAlignment="1">
      <alignment horizontal="left"/>
    </xf>
    <xf numFmtId="0" fontId="10" fillId="0" borderId="0" xfId="1" applyFont="1" applyAlignment="1">
      <alignment horizontal="center" vertical="center"/>
    </xf>
    <xf numFmtId="0" fontId="10" fillId="0" borderId="0" xfId="1" applyFont="1" applyAlignment="1">
      <alignment wrapText="1"/>
    </xf>
    <xf numFmtId="0" fontId="5" fillId="0" borderId="0" xfId="1" applyFont="1" applyAlignment="1">
      <alignment horizontal="center" vertical="top" wrapText="1"/>
    </xf>
    <xf numFmtId="2" fontId="5" fillId="0" borderId="0" xfId="1" applyNumberFormat="1" applyFont="1" applyAlignment="1">
      <alignment horizontal="center" vertical="center"/>
    </xf>
    <xf numFmtId="0" fontId="10" fillId="0" borderId="0" xfId="1" applyFont="1" applyAlignment="1">
      <alignment horizontal="center"/>
    </xf>
    <xf numFmtId="0" fontId="11" fillId="0" borderId="0" xfId="1" applyFont="1"/>
    <xf numFmtId="0" fontId="10" fillId="0" borderId="0" xfId="1" applyFont="1" applyAlignment="1">
      <alignment horizontal="left" vertical="justify"/>
    </xf>
    <xf numFmtId="0" fontId="5" fillId="0" borderId="0" xfId="1" applyFont="1"/>
    <xf numFmtId="0" fontId="8" fillId="0" borderId="16" xfId="1" applyFont="1" applyFill="1" applyBorder="1" applyAlignment="1">
      <alignment horizontal="center"/>
    </xf>
    <xf numFmtId="0" fontId="9" fillId="0" borderId="10" xfId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/>
    </xf>
    <xf numFmtId="0" fontId="20" fillId="0" borderId="15" xfId="1" applyFont="1" applyFill="1" applyBorder="1" applyAlignment="1">
      <alignment wrapText="1"/>
    </xf>
    <xf numFmtId="0" fontId="19" fillId="0" borderId="15" xfId="1" applyFont="1" applyFill="1" applyBorder="1" applyAlignment="1">
      <alignment horizontal="center" vertical="center"/>
    </xf>
    <xf numFmtId="0" fontId="19" fillId="0" borderId="15" xfId="54" applyFont="1" applyFill="1" applyBorder="1" applyAlignment="1">
      <alignment horizontal="left" wrapText="1"/>
    </xf>
    <xf numFmtId="49" fontId="9" fillId="0" borderId="15" xfId="1" applyNumberFormat="1" applyFont="1" applyFill="1" applyBorder="1" applyAlignment="1">
      <alignment horizontal="center" vertical="center"/>
    </xf>
    <xf numFmtId="0" fontId="5" fillId="0" borderId="10" xfId="1" applyFont="1" applyFill="1" applyBorder="1" applyAlignment="1">
      <alignment horizontal="center" vertical="center" wrapText="1"/>
    </xf>
    <xf numFmtId="0" fontId="9" fillId="0" borderId="10" xfId="1" applyFont="1" applyFill="1" applyBorder="1" applyAlignment="1">
      <alignment horizontal="center" vertical="center"/>
    </xf>
    <xf numFmtId="0" fontId="2" fillId="0" borderId="0" xfId="1" applyAlignment="1">
      <alignment horizontal="center" vertical="top"/>
    </xf>
    <xf numFmtId="0" fontId="2" fillId="0" borderId="0" xfId="1" applyAlignment="1">
      <alignment horizontal="left" vertical="top" wrapText="1"/>
    </xf>
    <xf numFmtId="2" fontId="2" fillId="0" borderId="0" xfId="1" applyNumberFormat="1" applyAlignment="1">
      <alignment horizontal="center" vertical="top"/>
    </xf>
    <xf numFmtId="0" fontId="18" fillId="0" borderId="0" xfId="0" applyFont="1" applyBorder="1" applyAlignment="1"/>
    <xf numFmtId="49" fontId="3" fillId="0" borderId="0" xfId="1" applyNumberFormat="1" applyFont="1" applyAlignment="1">
      <alignment horizontal="left" vertical="top" wrapText="1"/>
    </xf>
    <xf numFmtId="0" fontId="22" fillId="0" borderId="0" xfId="1" applyFont="1" applyFill="1" applyAlignment="1">
      <alignment horizontal="center" vertical="top"/>
    </xf>
    <xf numFmtId="2" fontId="3" fillId="0" borderId="0" xfId="1" applyNumberFormat="1" applyFont="1" applyFill="1" applyAlignment="1">
      <alignment horizontal="center" vertical="top"/>
    </xf>
    <xf numFmtId="0" fontId="22" fillId="0" borderId="0" xfId="1" applyFont="1" applyFill="1"/>
    <xf numFmtId="0" fontId="22" fillId="0" borderId="0" xfId="1" applyFont="1"/>
    <xf numFmtId="0" fontId="4" fillId="0" borderId="0" xfId="1" applyFont="1" applyAlignment="1">
      <alignment horizontal="center" vertical="top" wrapText="1"/>
    </xf>
    <xf numFmtId="2" fontId="6" fillId="0" borderId="0" xfId="1" applyNumberFormat="1" applyFont="1" applyFill="1" applyAlignment="1">
      <alignment horizontal="center" vertical="top"/>
    </xf>
    <xf numFmtId="0" fontId="6" fillId="0" borderId="0" xfId="1" applyFont="1"/>
    <xf numFmtId="0" fontId="5" fillId="0" borderId="0" xfId="1" applyNumberFormat="1" applyFont="1" applyAlignment="1">
      <alignment horizontal="left"/>
    </xf>
    <xf numFmtId="49" fontId="5" fillId="0" borderId="0" xfId="1" applyNumberFormat="1" applyFont="1" applyAlignment="1">
      <alignment horizontal="left" wrapText="1"/>
    </xf>
    <xf numFmtId="0" fontId="4" fillId="0" borderId="0" xfId="1" applyFont="1" applyAlignment="1">
      <alignment horizontal="center" wrapText="1"/>
    </xf>
    <xf numFmtId="2" fontId="6" fillId="0" borderId="0" xfId="1" applyNumberFormat="1" applyFont="1" applyFill="1" applyAlignment="1">
      <alignment horizontal="center"/>
    </xf>
    <xf numFmtId="0" fontId="6" fillId="0" borderId="0" xfId="1" applyFont="1" applyAlignment="1"/>
    <xf numFmtId="0" fontId="2" fillId="0" borderId="0" xfId="1" applyAlignment="1"/>
    <xf numFmtId="0" fontId="4" fillId="0" borderId="0" xfId="1" applyFont="1" applyAlignment="1">
      <alignment horizontal="center"/>
    </xf>
    <xf numFmtId="2" fontId="4" fillId="0" borderId="0" xfId="1" applyNumberFormat="1" applyFont="1" applyFill="1" applyAlignment="1">
      <alignment horizontal="center"/>
    </xf>
    <xf numFmtId="0" fontId="4" fillId="0" borderId="0" xfId="1" applyFont="1" applyAlignment="1"/>
    <xf numFmtId="0" fontId="23" fillId="0" borderId="15" xfId="1" applyFont="1" applyFill="1" applyBorder="1" applyAlignment="1">
      <alignment wrapText="1"/>
    </xf>
    <xf numFmtId="0" fontId="5" fillId="0" borderId="0" xfId="1" applyNumberFormat="1" applyFont="1" applyAlignment="1">
      <alignment horizontal="left" vertical="top"/>
    </xf>
    <xf numFmtId="0" fontId="3" fillId="0" borderId="0" xfId="1" applyNumberFormat="1" applyFont="1" applyFill="1" applyAlignment="1">
      <alignment horizontal="left" vertical="top"/>
    </xf>
    <xf numFmtId="49" fontId="4" fillId="0" borderId="0" xfId="1" applyNumberFormat="1" applyFont="1" applyFill="1" applyAlignment="1">
      <alignment horizontal="left" vertical="top"/>
    </xf>
    <xf numFmtId="0" fontId="4" fillId="0" borderId="0" xfId="1" applyFont="1" applyFill="1" applyAlignment="1">
      <alignment horizontal="left" vertical="top" wrapText="1"/>
    </xf>
    <xf numFmtId="0" fontId="6" fillId="0" borderId="0" xfId="1" applyFont="1" applyFill="1"/>
    <xf numFmtId="0" fontId="4" fillId="0" borderId="0" xfId="1" applyFont="1" applyFill="1" applyAlignment="1">
      <alignment horizontal="left" vertical="top"/>
    </xf>
    <xf numFmtId="0" fontId="5" fillId="0" borderId="16" xfId="1" applyFont="1" applyFill="1" applyBorder="1" applyAlignment="1">
      <alignment horizontal="left" vertical="center" wrapText="1"/>
    </xf>
    <xf numFmtId="166" fontId="5" fillId="0" borderId="15" xfId="1" applyNumberFormat="1" applyFont="1" applyFill="1" applyBorder="1" applyAlignment="1">
      <alignment horizontal="center" vertical="center"/>
    </xf>
    <xf numFmtId="167" fontId="9" fillId="0" borderId="15" xfId="1" applyNumberFormat="1" applyFont="1" applyFill="1" applyBorder="1" applyAlignment="1">
      <alignment vertical="center"/>
    </xf>
    <xf numFmtId="0" fontId="9" fillId="0" borderId="15" xfId="1" applyFont="1" applyFill="1" applyBorder="1" applyAlignment="1">
      <alignment horizontal="left"/>
    </xf>
    <xf numFmtId="0" fontId="9" fillId="0" borderId="15" xfId="1" applyFont="1" applyFill="1" applyBorder="1" applyAlignment="1">
      <alignment horizontal="center"/>
    </xf>
    <xf numFmtId="0" fontId="9" fillId="0" borderId="15" xfId="1" applyFont="1" applyFill="1" applyBorder="1" applyAlignment="1">
      <alignment horizontal="left" vertical="center"/>
    </xf>
    <xf numFmtId="0" fontId="8" fillId="0" borderId="10" xfId="1" applyFont="1" applyFill="1" applyBorder="1" applyAlignment="1">
      <alignment horizontal="left"/>
    </xf>
    <xf numFmtId="0" fontId="5" fillId="0" borderId="15" xfId="1" applyFont="1" applyFill="1" applyBorder="1" applyAlignment="1">
      <alignment horizontal="left" vertical="top" wrapText="1"/>
    </xf>
    <xf numFmtId="0" fontId="5" fillId="0" borderId="15" xfId="1" applyFont="1" applyFill="1" applyBorder="1" applyAlignment="1">
      <alignment horizontal="center" vertical="top" wrapText="1"/>
    </xf>
    <xf numFmtId="2" fontId="5" fillId="0" borderId="15" xfId="1" applyNumberFormat="1" applyFont="1" applyFill="1" applyBorder="1" applyAlignment="1">
      <alignment horizontal="center" vertical="center"/>
    </xf>
    <xf numFmtId="0" fontId="8" fillId="0" borderId="15" xfId="1" applyFont="1" applyFill="1" applyBorder="1" applyAlignment="1">
      <alignment wrapText="1"/>
    </xf>
    <xf numFmtId="2" fontId="18" fillId="0" borderId="15" xfId="1" applyNumberFormat="1" applyFont="1" applyFill="1" applyBorder="1" applyAlignment="1">
      <alignment horizontal="center" vertical="center"/>
    </xf>
    <xf numFmtId="4" fontId="8" fillId="0" borderId="15" xfId="1" applyNumberFormat="1" applyFont="1" applyFill="1" applyBorder="1" applyAlignment="1">
      <alignment horizontal="center" vertical="center"/>
    </xf>
    <xf numFmtId="0" fontId="9" fillId="0" borderId="15" xfId="1" applyFont="1" applyFill="1" applyBorder="1" applyAlignment="1">
      <alignment wrapText="1"/>
    </xf>
    <xf numFmtId="0" fontId="9" fillId="0" borderId="15" xfId="1" applyFont="1" applyFill="1" applyBorder="1"/>
    <xf numFmtId="0" fontId="5" fillId="0" borderId="15" xfId="1" applyFont="1" applyFill="1" applyBorder="1" applyAlignment="1">
      <alignment vertical="top" wrapText="1"/>
    </xf>
    <xf numFmtId="2" fontId="5" fillId="0" borderId="15" xfId="1" applyNumberFormat="1" applyFont="1" applyFill="1" applyBorder="1" applyAlignment="1">
      <alignment horizontal="center" vertical="center" wrapText="1"/>
    </xf>
    <xf numFmtId="0" fontId="24" fillId="0" borderId="15" xfId="1" applyFont="1" applyFill="1" applyBorder="1" applyAlignment="1">
      <alignment vertical="center"/>
    </xf>
    <xf numFmtId="0" fontId="5" fillId="0" borderId="15" xfId="1" applyFont="1" applyFill="1" applyBorder="1" applyAlignment="1">
      <alignment vertical="center" wrapText="1"/>
    </xf>
    <xf numFmtId="0" fontId="10" fillId="0" borderId="0" xfId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wrapText="1"/>
    </xf>
    <xf numFmtId="0" fontId="5" fillId="0" borderId="0" xfId="1" applyFont="1" applyFill="1" applyBorder="1" applyAlignment="1">
      <alignment horizontal="center" vertical="top" wrapText="1"/>
    </xf>
    <xf numFmtId="2" fontId="5" fillId="0" borderId="0" xfId="1" applyNumberFormat="1" applyFont="1" applyFill="1" applyBorder="1" applyAlignment="1">
      <alignment horizontal="center" vertical="center"/>
    </xf>
    <xf numFmtId="0" fontId="10" fillId="0" borderId="0" xfId="1" applyFont="1" applyFill="1" applyBorder="1"/>
    <xf numFmtId="0" fontId="10" fillId="0" borderId="0" xfId="1" applyFont="1" applyFill="1" applyBorder="1" applyAlignment="1">
      <alignment horizontal="center"/>
    </xf>
    <xf numFmtId="4" fontId="9" fillId="0" borderId="15" xfId="1" applyNumberFormat="1" applyFont="1" applyFill="1" applyBorder="1" applyAlignment="1">
      <alignment horizontal="center" vertical="center" wrapText="1"/>
    </xf>
    <xf numFmtId="0" fontId="24" fillId="0" borderId="15" xfId="1" applyFont="1" applyFill="1" applyBorder="1" applyAlignment="1">
      <alignment horizontal="center" vertical="center"/>
    </xf>
    <xf numFmtId="0" fontId="5" fillId="0" borderId="0" xfId="1" applyNumberFormat="1" applyFont="1" applyAlignment="1">
      <alignment horizontal="left" vertical="top"/>
    </xf>
    <xf numFmtId="0" fontId="2" fillId="0" borderId="0" xfId="1" applyFill="1" applyAlignment="1">
      <alignment horizontal="left" vertical="center"/>
    </xf>
    <xf numFmtId="0" fontId="2" fillId="0" borderId="0" xfId="1" applyAlignment="1">
      <alignment vertical="center"/>
    </xf>
    <xf numFmtId="0" fontId="2" fillId="0" borderId="0" xfId="1" applyAlignment="1">
      <alignment horizontal="center" vertical="center"/>
    </xf>
    <xf numFmtId="0" fontId="26" fillId="0" borderId="0" xfId="56" applyFont="1" applyAlignment="1">
      <alignment horizontal="right" vertical="top"/>
    </xf>
    <xf numFmtId="0" fontId="5" fillId="0" borderId="0" xfId="56" applyFont="1" applyBorder="1" applyAlignment="1"/>
    <xf numFmtId="49" fontId="4" fillId="0" borderId="0" xfId="1" applyNumberFormat="1" applyFont="1" applyAlignment="1">
      <alignment horizontal="left" vertical="top" wrapText="1"/>
    </xf>
    <xf numFmtId="0" fontId="27" fillId="0" borderId="0" xfId="1" applyFont="1" applyFill="1" applyAlignment="1">
      <alignment horizontal="center" vertical="top"/>
    </xf>
    <xf numFmtId="2" fontId="4" fillId="0" borderId="0" xfId="1" applyNumberFormat="1" applyFont="1" applyFill="1" applyAlignment="1">
      <alignment horizontal="center" vertical="top"/>
    </xf>
    <xf numFmtId="0" fontId="27" fillId="0" borderId="0" xfId="1" applyFont="1" applyFill="1"/>
    <xf numFmtId="0" fontId="27" fillId="0" borderId="0" xfId="1" applyFont="1"/>
    <xf numFmtId="49" fontId="5" fillId="0" borderId="0" xfId="1" applyNumberFormat="1" applyFont="1" applyAlignment="1">
      <alignment horizontal="left" vertical="top" wrapText="1"/>
    </xf>
    <xf numFmtId="0" fontId="4" fillId="0" borderId="0" xfId="1" applyFont="1" applyAlignment="1">
      <alignment horizontal="center" vertical="top"/>
    </xf>
    <xf numFmtId="0" fontId="3" fillId="0" borderId="0" xfId="1" applyNumberFormat="1" applyFont="1" applyFill="1" applyAlignment="1">
      <alignment horizontal="left" vertical="center"/>
    </xf>
    <xf numFmtId="49" fontId="7" fillId="0" borderId="15" xfId="1" applyNumberFormat="1" applyFont="1" applyFill="1" applyBorder="1" applyAlignment="1">
      <alignment horizontal="center" vertical="top" wrapText="1"/>
    </xf>
    <xf numFmtId="2" fontId="7" fillId="0" borderId="15" xfId="1" applyNumberFormat="1" applyFont="1" applyFill="1" applyBorder="1" applyAlignment="1">
      <alignment horizontal="center" vertical="top" wrapText="1"/>
    </xf>
    <xf numFmtId="49" fontId="7" fillId="2" borderId="15" xfId="1" applyNumberFormat="1" applyFont="1" applyFill="1" applyBorder="1" applyAlignment="1">
      <alignment horizontal="center" vertical="center" wrapText="1"/>
    </xf>
    <xf numFmtId="49" fontId="7" fillId="0" borderId="15" xfId="1" applyNumberFormat="1" applyFont="1" applyFill="1" applyBorder="1" applyAlignment="1">
      <alignment horizontal="center" vertical="center" wrapText="1"/>
    </xf>
    <xf numFmtId="0" fontId="7" fillId="0" borderId="15" xfId="1" applyFont="1" applyFill="1" applyBorder="1" applyAlignment="1">
      <alignment horizontal="center" vertical="center"/>
    </xf>
    <xf numFmtId="0" fontId="7" fillId="0" borderId="15" xfId="1" applyFont="1" applyFill="1" applyBorder="1" applyAlignment="1">
      <alignment horizontal="left" vertical="center" wrapText="1"/>
    </xf>
    <xf numFmtId="166" fontId="7" fillId="0" borderId="15" xfId="1" applyNumberFormat="1" applyFont="1" applyFill="1" applyBorder="1" applyAlignment="1">
      <alignment horizontal="center" vertical="center"/>
    </xf>
    <xf numFmtId="0" fontId="7" fillId="0" borderId="15" xfId="1" applyFont="1" applyFill="1" applyBorder="1" applyAlignment="1">
      <alignment horizontal="left"/>
    </xf>
    <xf numFmtId="0" fontId="7" fillId="0" borderId="15" xfId="1" applyFont="1" applyFill="1" applyBorder="1" applyAlignment="1">
      <alignment horizontal="center"/>
    </xf>
    <xf numFmtId="2" fontId="7" fillId="0" borderId="15" xfId="1" applyNumberFormat="1" applyFont="1" applyFill="1" applyBorder="1" applyAlignment="1">
      <alignment horizontal="center"/>
    </xf>
    <xf numFmtId="0" fontId="7" fillId="0" borderId="15" xfId="1" applyFont="1" applyFill="1" applyBorder="1" applyAlignment="1">
      <alignment horizontal="center" vertical="center" wrapText="1"/>
    </xf>
    <xf numFmtId="0" fontId="29" fillId="0" borderId="15" xfId="1" applyFont="1" applyFill="1" applyBorder="1" applyAlignment="1">
      <alignment horizontal="left"/>
    </xf>
    <xf numFmtId="0" fontId="19" fillId="0" borderId="15" xfId="1" applyFont="1" applyBorder="1" applyAlignment="1">
      <alignment vertical="top"/>
    </xf>
    <xf numFmtId="2" fontId="7" fillId="0" borderId="15" xfId="1" applyNumberFormat="1" applyFont="1" applyFill="1" applyBorder="1" applyAlignment="1">
      <alignment horizontal="center" vertical="center"/>
    </xf>
    <xf numFmtId="0" fontId="7" fillId="3" borderId="15" xfId="1" applyFont="1" applyFill="1" applyBorder="1" applyAlignment="1">
      <alignment horizontal="left" wrapText="1"/>
    </xf>
    <xf numFmtId="0" fontId="10" fillId="0" borderId="0" xfId="1" applyFont="1" applyFill="1" applyAlignment="1">
      <alignment wrapText="1"/>
    </xf>
    <xf numFmtId="0" fontId="7" fillId="0" borderId="10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left" vertical="center" wrapText="1"/>
    </xf>
    <xf numFmtId="0" fontId="29" fillId="0" borderId="15" xfId="1" applyFont="1" applyFill="1" applyBorder="1" applyAlignment="1">
      <alignment horizontal="left" wrapText="1"/>
    </xf>
    <xf numFmtId="0" fontId="7" fillId="0" borderId="15" xfId="1" applyFont="1" applyFill="1" applyBorder="1" applyAlignment="1">
      <alignment horizontal="left" wrapText="1"/>
    </xf>
    <xf numFmtId="0" fontId="29" fillId="0" borderId="10" xfId="1" applyFont="1" applyFill="1" applyBorder="1" applyAlignment="1">
      <alignment horizontal="left" wrapText="1"/>
    </xf>
    <xf numFmtId="0" fontId="7" fillId="0" borderId="15" xfId="1" applyFont="1" applyFill="1" applyBorder="1" applyAlignment="1">
      <alignment horizontal="left" vertical="center"/>
    </xf>
    <xf numFmtId="0" fontId="7" fillId="0" borderId="16" xfId="1" applyFont="1" applyFill="1" applyBorder="1" applyAlignment="1">
      <alignment horizontal="center" vertical="center"/>
    </xf>
    <xf numFmtId="0" fontId="7" fillId="0" borderId="16" xfId="1" applyFont="1" applyFill="1" applyBorder="1" applyAlignment="1">
      <alignment horizontal="left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7" fillId="0" borderId="16" xfId="1" applyFont="1" applyFill="1" applyBorder="1" applyAlignment="1">
      <alignment horizontal="left" vertical="center" wrapText="1"/>
    </xf>
    <xf numFmtId="0" fontId="7" fillId="2" borderId="15" xfId="1" applyFont="1" applyFill="1" applyBorder="1" applyAlignment="1">
      <alignment horizontal="center" vertical="center" wrapText="1"/>
    </xf>
    <xf numFmtId="0" fontId="7" fillId="2" borderId="15" xfId="1" applyFont="1" applyFill="1" applyBorder="1" applyAlignment="1">
      <alignment horizontal="left" vertical="center" wrapText="1"/>
    </xf>
    <xf numFmtId="0" fontId="10" fillId="2" borderId="0" xfId="1" applyFont="1" applyFill="1" applyAlignment="1">
      <alignment wrapText="1"/>
    </xf>
    <xf numFmtId="0" fontId="10" fillId="3" borderId="0" xfId="1" applyFont="1" applyFill="1" applyAlignment="1">
      <alignment wrapText="1"/>
    </xf>
    <xf numFmtId="0" fontId="24" fillId="0" borderId="0" xfId="1" applyFont="1"/>
    <xf numFmtId="0" fontId="9" fillId="0" borderId="0" xfId="1" applyFont="1" applyAlignment="1">
      <alignment horizontal="left" vertical="top"/>
    </xf>
    <xf numFmtId="0" fontId="9" fillId="0" borderId="0" xfId="1" applyFont="1" applyAlignment="1">
      <alignment horizontal="left" vertical="top" wrapText="1"/>
    </xf>
    <xf numFmtId="0" fontId="9" fillId="0" borderId="0" xfId="1" applyFont="1" applyAlignment="1">
      <alignment horizontal="center" vertical="top"/>
    </xf>
    <xf numFmtId="2" fontId="9" fillId="0" borderId="0" xfId="1" applyNumberFormat="1" applyFont="1" applyAlignment="1">
      <alignment horizontal="center" vertical="top"/>
    </xf>
    <xf numFmtId="0" fontId="9" fillId="0" borderId="0" xfId="1" applyFont="1"/>
    <xf numFmtId="0" fontId="9" fillId="0" borderId="0" xfId="1" applyFont="1" applyFill="1" applyAlignment="1">
      <alignment horizontal="left" vertical="center"/>
    </xf>
    <xf numFmtId="0" fontId="9" fillId="0" borderId="0" xfId="1" applyFont="1" applyAlignment="1">
      <alignment vertical="center"/>
    </xf>
    <xf numFmtId="0" fontId="9" fillId="0" borderId="0" xfId="1" applyFont="1" applyAlignment="1">
      <alignment horizontal="center" vertical="center"/>
    </xf>
    <xf numFmtId="0" fontId="9" fillId="0" borderId="18" xfId="1" applyFont="1" applyBorder="1" applyAlignment="1">
      <alignment horizontal="center" vertical="top"/>
    </xf>
    <xf numFmtId="2" fontId="9" fillId="0" borderId="18" xfId="1" applyNumberFormat="1" applyFont="1" applyBorder="1" applyAlignment="1">
      <alignment horizontal="center" vertical="top"/>
    </xf>
    <xf numFmtId="0" fontId="10" fillId="0" borderId="0" xfId="1" applyFont="1" applyAlignment="1">
      <alignment horizontal="center" vertical="top"/>
    </xf>
    <xf numFmtId="0" fontId="10" fillId="0" borderId="0" xfId="1" applyFont="1" applyAlignment="1">
      <alignment horizontal="left" vertical="top" wrapText="1"/>
    </xf>
    <xf numFmtId="2" fontId="10" fillId="0" borderId="0" xfId="1" applyNumberFormat="1" applyFont="1" applyAlignment="1">
      <alignment horizontal="center" vertical="top"/>
    </xf>
    <xf numFmtId="0" fontId="10" fillId="0" borderId="0" xfId="1" applyFont="1" applyFill="1" applyAlignment="1">
      <alignment horizontal="left" vertical="center"/>
    </xf>
    <xf numFmtId="0" fontId="10" fillId="0" borderId="0" xfId="1" applyFont="1" applyAlignment="1">
      <alignment vertical="center"/>
    </xf>
    <xf numFmtId="0" fontId="7" fillId="0" borderId="16" xfId="1" applyFont="1" applyFill="1" applyBorder="1" applyAlignment="1">
      <alignment horizontal="center" vertical="center" wrapText="1"/>
    </xf>
    <xf numFmtId="0" fontId="9" fillId="0" borderId="0" xfId="1" applyFont="1" applyBorder="1" applyAlignment="1">
      <alignment horizontal="center" vertical="top"/>
    </xf>
    <xf numFmtId="2" fontId="9" fillId="0" borderId="0" xfId="1" applyNumberFormat="1" applyFont="1" applyBorder="1" applyAlignment="1">
      <alignment horizontal="center" vertical="top"/>
    </xf>
    <xf numFmtId="0" fontId="7" fillId="2" borderId="15" xfId="1" applyFont="1" applyFill="1" applyBorder="1" applyAlignment="1">
      <alignment horizontal="left" wrapText="1"/>
    </xf>
    <xf numFmtId="0" fontId="2" fillId="0" borderId="0" xfId="1" applyAlignment="1">
      <alignment horizontal="left" vertical="center" wrapText="1"/>
    </xf>
    <xf numFmtId="49" fontId="4" fillId="0" borderId="0" xfId="1" applyNumberFormat="1" applyFont="1" applyAlignment="1">
      <alignment horizontal="left" vertical="center" wrapText="1"/>
    </xf>
    <xf numFmtId="0" fontId="29" fillId="0" borderId="10" xfId="1" applyFont="1" applyFill="1" applyBorder="1" applyAlignment="1">
      <alignment horizontal="center" vertical="center" wrapText="1"/>
    </xf>
    <xf numFmtId="0" fontId="9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 wrapText="1"/>
    </xf>
    <xf numFmtId="0" fontId="7" fillId="0" borderId="10" xfId="1" applyFont="1" applyFill="1" applyBorder="1" applyAlignment="1">
      <alignment horizontal="center" vertical="center"/>
    </xf>
    <xf numFmtId="0" fontId="7" fillId="0" borderId="15" xfId="1" applyFont="1" applyFill="1" applyBorder="1" applyAlignment="1">
      <alignment vertical="center" wrapText="1"/>
    </xf>
    <xf numFmtId="0" fontId="7" fillId="2" borderId="15" xfId="1" applyFont="1" applyFill="1" applyBorder="1" applyAlignment="1">
      <alignment vertical="center" wrapText="1"/>
    </xf>
    <xf numFmtId="0" fontId="29" fillId="0" borderId="10" xfId="1" applyFont="1" applyFill="1" applyBorder="1" applyAlignment="1">
      <alignment vertical="center" wrapText="1"/>
    </xf>
    <xf numFmtId="0" fontId="9" fillId="0" borderId="0" xfId="1" applyFont="1" applyBorder="1"/>
    <xf numFmtId="0" fontId="7" fillId="2" borderId="15" xfId="1" applyFont="1" applyFill="1" applyBorder="1" applyAlignment="1">
      <alignment horizontal="center" vertical="center" wrapText="1"/>
    </xf>
    <xf numFmtId="0" fontId="7" fillId="2" borderId="15" xfId="1" applyFont="1" applyFill="1" applyBorder="1" applyAlignment="1">
      <alignment horizontal="left" vertical="center" wrapText="1"/>
    </xf>
    <xf numFmtId="0" fontId="7" fillId="2" borderId="10" xfId="1" applyFont="1" applyFill="1" applyBorder="1" applyAlignment="1">
      <alignment horizontal="center" vertical="center" wrapText="1"/>
    </xf>
    <xf numFmtId="0" fontId="7" fillId="2" borderId="10" xfId="1" applyFont="1" applyFill="1" applyBorder="1" applyAlignment="1">
      <alignment vertical="center" wrapText="1"/>
    </xf>
    <xf numFmtId="0" fontId="5" fillId="0" borderId="0" xfId="1" applyNumberFormat="1" applyFont="1" applyAlignment="1">
      <alignment horizontal="right"/>
    </xf>
    <xf numFmtId="0" fontId="5" fillId="0" borderId="0" xfId="1" applyNumberFormat="1" applyFont="1" applyFill="1" applyAlignment="1">
      <alignment horizontal="right"/>
    </xf>
    <xf numFmtId="0" fontId="21" fillId="0" borderId="0" xfId="0" applyFont="1" applyAlignment="1">
      <alignment horizontal="center" vertical="top"/>
    </xf>
    <xf numFmtId="0" fontId="18" fillId="0" borderId="0" xfId="0" applyFont="1" applyFill="1" applyBorder="1" applyAlignment="1">
      <alignment horizontal="center"/>
    </xf>
    <xf numFmtId="0" fontId="5" fillId="0" borderId="0" xfId="1" applyNumberFormat="1" applyFont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right" vertical="top"/>
    </xf>
    <xf numFmtId="0" fontId="8" fillId="0" borderId="12" xfId="1" applyFont="1" applyFill="1" applyBorder="1" applyAlignment="1">
      <alignment horizontal="left"/>
    </xf>
    <xf numFmtId="0" fontId="8" fillId="0" borderId="13" xfId="1" applyFont="1" applyFill="1" applyBorder="1" applyAlignment="1">
      <alignment horizontal="left"/>
    </xf>
    <xf numFmtId="0" fontId="8" fillId="0" borderId="14" xfId="1" applyFont="1" applyFill="1" applyBorder="1" applyAlignment="1">
      <alignment horizontal="left"/>
    </xf>
    <xf numFmtId="0" fontId="9" fillId="0" borderId="10" xfId="1" applyFont="1" applyFill="1" applyBorder="1" applyAlignment="1">
      <alignment horizontal="left" vertical="center" wrapText="1"/>
    </xf>
    <xf numFmtId="0" fontId="9" fillId="0" borderId="9" xfId="1" applyFont="1" applyFill="1" applyBorder="1" applyAlignment="1">
      <alignment horizontal="left" vertical="center" wrapText="1"/>
    </xf>
    <xf numFmtId="0" fontId="9" fillId="0" borderId="16" xfId="1" applyFont="1" applyFill="1" applyBorder="1" applyAlignment="1">
      <alignment horizontal="left" vertical="center" wrapText="1"/>
    </xf>
    <xf numFmtId="0" fontId="5" fillId="0" borderId="10" xfId="1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horizontal="center" vertical="center" wrapText="1"/>
    </xf>
    <xf numFmtId="0" fontId="5" fillId="0" borderId="16" xfId="1" applyFont="1" applyFill="1" applyBorder="1" applyAlignment="1">
      <alignment horizontal="center" vertical="center" wrapText="1"/>
    </xf>
    <xf numFmtId="0" fontId="9" fillId="0" borderId="10" xfId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/>
    </xf>
    <xf numFmtId="0" fontId="9" fillId="0" borderId="16" xfId="1" applyFont="1" applyFill="1" applyBorder="1" applyAlignment="1">
      <alignment horizontal="center" vertical="center"/>
    </xf>
    <xf numFmtId="0" fontId="8" fillId="0" borderId="10" xfId="1" applyFont="1" applyFill="1" applyBorder="1" applyAlignment="1">
      <alignment horizontal="center"/>
    </xf>
    <xf numFmtId="0" fontId="8" fillId="0" borderId="9" xfId="1" applyFont="1" applyFill="1" applyBorder="1" applyAlignment="1">
      <alignment horizontal="center"/>
    </xf>
    <xf numFmtId="0" fontId="8" fillId="0" borderId="16" xfId="1" applyFont="1" applyFill="1" applyBorder="1" applyAlignment="1">
      <alignment horizontal="center"/>
    </xf>
    <xf numFmtId="49" fontId="3" fillId="0" borderId="0" xfId="1" applyNumberFormat="1" applyFont="1" applyFill="1" applyAlignment="1">
      <alignment horizontal="center" vertical="center" wrapText="1"/>
    </xf>
    <xf numFmtId="49" fontId="5" fillId="0" borderId="0" xfId="1" applyNumberFormat="1" applyFont="1" applyFill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49" fontId="5" fillId="0" borderId="8" xfId="1" applyNumberFormat="1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center" vertical="center" wrapText="1"/>
    </xf>
    <xf numFmtId="49" fontId="5" fillId="0" borderId="9" xfId="1" applyNumberFormat="1" applyFont="1" applyFill="1" applyBorder="1" applyAlignment="1">
      <alignment horizontal="center" vertical="center" wrapText="1"/>
    </xf>
    <xf numFmtId="49" fontId="5" fillId="0" borderId="3" xfId="1" applyNumberFormat="1" applyFont="1" applyFill="1" applyBorder="1" applyAlignment="1">
      <alignment horizontal="center" vertical="center" wrapText="1"/>
    </xf>
    <xf numFmtId="49" fontId="5" fillId="0" borderId="4" xfId="1" applyNumberFormat="1" applyFont="1" applyFill="1" applyBorder="1" applyAlignment="1">
      <alignment horizontal="center" vertical="center" wrapText="1"/>
    </xf>
    <xf numFmtId="49" fontId="5" fillId="0" borderId="5" xfId="1" applyNumberFormat="1" applyFont="1" applyFill="1" applyBorder="1" applyAlignment="1">
      <alignment horizontal="center" vertical="center" wrapText="1"/>
    </xf>
    <xf numFmtId="49" fontId="5" fillId="0" borderId="6" xfId="1" applyNumberFormat="1" applyFont="1" applyFill="1" applyBorder="1" applyAlignment="1">
      <alignment horizontal="center" vertical="center" wrapText="1"/>
    </xf>
    <xf numFmtId="49" fontId="5" fillId="0" borderId="7" xfId="1" applyNumberFormat="1" applyFont="1" applyFill="1" applyBorder="1" applyAlignment="1">
      <alignment horizontal="center" vertical="center" wrapText="1"/>
    </xf>
    <xf numFmtId="0" fontId="5" fillId="0" borderId="10" xfId="1" applyFont="1" applyFill="1" applyBorder="1" applyAlignment="1">
      <alignment horizontal="left" vertical="center" wrapText="1"/>
    </xf>
    <xf numFmtId="0" fontId="5" fillId="0" borderId="9" xfId="1" applyFont="1" applyFill="1" applyBorder="1" applyAlignment="1">
      <alignment horizontal="left" vertical="center" wrapText="1"/>
    </xf>
    <xf numFmtId="2" fontId="5" fillId="0" borderId="10" xfId="1" applyNumberFormat="1" applyFont="1" applyFill="1" applyBorder="1" applyAlignment="1">
      <alignment horizontal="center" vertical="center" wrapText="1"/>
    </xf>
    <xf numFmtId="2" fontId="5" fillId="0" borderId="9" xfId="1" applyNumberFormat="1" applyFont="1" applyFill="1" applyBorder="1" applyAlignment="1">
      <alignment horizontal="center" vertical="center" wrapText="1"/>
    </xf>
    <xf numFmtId="0" fontId="9" fillId="2" borderId="17" xfId="1" applyFont="1" applyFill="1" applyBorder="1" applyAlignment="1">
      <alignment horizontal="left" vertical="top" wrapText="1"/>
    </xf>
    <xf numFmtId="0" fontId="29" fillId="3" borderId="15" xfId="1" applyFont="1" applyFill="1" applyBorder="1" applyAlignment="1">
      <alignment horizontal="left" vertical="center" wrapText="1"/>
    </xf>
    <xf numFmtId="0" fontId="29" fillId="3" borderId="12" xfId="1" applyFont="1" applyFill="1" applyBorder="1" applyAlignment="1">
      <alignment horizontal="left" vertical="center"/>
    </xf>
    <xf numFmtId="0" fontId="29" fillId="3" borderId="13" xfId="1" applyFont="1" applyFill="1" applyBorder="1" applyAlignment="1">
      <alignment horizontal="left" vertical="center"/>
    </xf>
    <xf numFmtId="0" fontId="29" fillId="3" borderId="14" xfId="1" applyFont="1" applyFill="1" applyBorder="1" applyAlignment="1">
      <alignment horizontal="left" vertical="center"/>
    </xf>
    <xf numFmtId="0" fontId="29" fillId="3" borderId="12" xfId="1" applyFont="1" applyFill="1" applyBorder="1" applyAlignment="1">
      <alignment horizontal="left" vertical="center" wrapText="1"/>
    </xf>
    <xf numFmtId="0" fontId="29" fillId="3" borderId="13" xfId="1" applyFont="1" applyFill="1" applyBorder="1" applyAlignment="1">
      <alignment horizontal="left" vertical="center" wrapText="1"/>
    </xf>
    <xf numFmtId="0" fontId="29" fillId="3" borderId="14" xfId="1" applyFont="1" applyFill="1" applyBorder="1" applyAlignment="1">
      <alignment horizontal="left" vertical="center" wrapText="1"/>
    </xf>
    <xf numFmtId="0" fontId="7" fillId="2" borderId="10" xfId="1" applyFont="1" applyFill="1" applyBorder="1" applyAlignment="1">
      <alignment horizontal="center" vertical="center" wrapText="1"/>
    </xf>
    <xf numFmtId="0" fontId="7" fillId="2" borderId="16" xfId="1" applyFont="1" applyFill="1" applyBorder="1" applyAlignment="1">
      <alignment horizontal="center" vertical="center" wrapText="1"/>
    </xf>
    <xf numFmtId="0" fontId="7" fillId="2" borderId="10" xfId="1" applyFont="1" applyFill="1" applyBorder="1" applyAlignment="1">
      <alignment horizontal="left" vertical="center" wrapText="1"/>
    </xf>
    <xf numFmtId="0" fontId="7" fillId="2" borderId="16" xfId="1" applyFont="1" applyFill="1" applyBorder="1" applyAlignment="1">
      <alignment horizontal="left" vertical="center" wrapText="1"/>
    </xf>
    <xf numFmtId="0" fontId="7" fillId="2" borderId="10" xfId="1" applyFont="1" applyFill="1" applyBorder="1" applyAlignment="1">
      <alignment horizontal="center" vertical="center"/>
    </xf>
    <xf numFmtId="0" fontId="7" fillId="2" borderId="16" xfId="1" applyFont="1" applyFill="1" applyBorder="1" applyAlignment="1">
      <alignment horizontal="center" vertical="center"/>
    </xf>
    <xf numFmtId="0" fontId="7" fillId="0" borderId="10" xfId="1" applyFont="1" applyFill="1" applyBorder="1" applyAlignment="1">
      <alignment horizontal="center" vertical="center" wrapText="1"/>
    </xf>
    <xf numFmtId="0" fontId="7" fillId="0" borderId="16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left" vertical="center" wrapText="1"/>
    </xf>
    <xf numFmtId="0" fontId="7" fillId="0" borderId="16" xfId="1" applyFont="1" applyFill="1" applyBorder="1" applyAlignment="1">
      <alignment horizontal="left" vertical="center" wrapText="1"/>
    </xf>
    <xf numFmtId="0" fontId="29" fillId="0" borderId="10" xfId="1" applyFont="1" applyFill="1" applyBorder="1" applyAlignment="1">
      <alignment horizontal="center" vertical="center" wrapText="1"/>
    </xf>
    <xf numFmtId="0" fontId="29" fillId="0" borderId="16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/>
    </xf>
    <xf numFmtId="0" fontId="7" fillId="0" borderId="16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/>
    </xf>
    <xf numFmtId="0" fontId="7" fillId="0" borderId="10" xfId="1" applyFont="1" applyFill="1" applyBorder="1" applyAlignment="1">
      <alignment horizontal="left" vertical="top" wrapText="1"/>
    </xf>
    <xf numFmtId="0" fontId="7" fillId="0" borderId="9" xfId="1" applyFont="1" applyFill="1" applyBorder="1" applyAlignment="1">
      <alignment horizontal="left" vertical="top" wrapText="1"/>
    </xf>
    <xf numFmtId="0" fontId="7" fillId="0" borderId="16" xfId="1" applyFont="1" applyFill="1" applyBorder="1" applyAlignment="1">
      <alignment horizontal="left" vertical="top" wrapText="1"/>
    </xf>
    <xf numFmtId="0" fontId="29" fillId="0" borderId="15" xfId="1" applyFont="1" applyFill="1" applyBorder="1" applyAlignment="1">
      <alignment horizontal="left" wrapText="1"/>
    </xf>
    <xf numFmtId="166" fontId="7" fillId="0" borderId="10" xfId="1" applyNumberFormat="1" applyFont="1" applyFill="1" applyBorder="1" applyAlignment="1">
      <alignment horizontal="center" vertical="center"/>
    </xf>
    <xf numFmtId="166" fontId="7" fillId="0" borderId="9" xfId="1" applyNumberFormat="1" applyFont="1" applyFill="1" applyBorder="1" applyAlignment="1">
      <alignment horizontal="center" vertical="center"/>
    </xf>
    <xf numFmtId="49" fontId="7" fillId="0" borderId="15" xfId="1" applyNumberFormat="1" applyFont="1" applyFill="1" applyBorder="1" applyAlignment="1">
      <alignment horizontal="center" vertical="top" wrapText="1"/>
    </xf>
    <xf numFmtId="49" fontId="7" fillId="0" borderId="15" xfId="1" applyNumberFormat="1" applyFont="1" applyFill="1" applyBorder="1" applyAlignment="1">
      <alignment horizontal="center" vertical="center" wrapText="1"/>
    </xf>
    <xf numFmtId="0" fontId="28" fillId="3" borderId="15" xfId="1" applyFont="1" applyFill="1" applyBorder="1" applyAlignment="1">
      <alignment horizontal="left"/>
    </xf>
    <xf numFmtId="0" fontId="5" fillId="0" borderId="0" xfId="56" applyFont="1" applyFill="1" applyBorder="1" applyAlignment="1">
      <alignment horizontal="center"/>
    </xf>
    <xf numFmtId="49" fontId="5" fillId="0" borderId="0" xfId="1" applyNumberFormat="1" applyFont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left" vertical="center" wrapText="1"/>
    </xf>
    <xf numFmtId="0" fontId="29" fillId="3" borderId="15" xfId="1" applyFont="1" applyFill="1" applyBorder="1" applyAlignment="1">
      <alignment horizontal="left" wrapText="1"/>
    </xf>
    <xf numFmtId="0" fontId="7" fillId="2" borderId="15" xfId="1" applyFont="1" applyFill="1" applyBorder="1" applyAlignment="1">
      <alignment horizontal="center" vertical="center" wrapText="1"/>
    </xf>
    <xf numFmtId="0" fontId="7" fillId="2" borderId="15" xfId="1" applyFont="1" applyFill="1" applyBorder="1" applyAlignment="1">
      <alignment horizontal="left" vertical="center" wrapText="1"/>
    </xf>
    <xf numFmtId="0" fontId="7" fillId="0" borderId="15" xfId="1" applyFont="1" applyFill="1" applyBorder="1" applyAlignment="1">
      <alignment horizontal="center" vertical="center"/>
    </xf>
    <xf numFmtId="0" fontId="7" fillId="0" borderId="15" xfId="1" applyFont="1" applyFill="1" applyBorder="1" applyAlignment="1">
      <alignment horizontal="left" vertical="top" wrapText="1"/>
    </xf>
    <xf numFmtId="166" fontId="7" fillId="0" borderId="15" xfId="1" applyNumberFormat="1" applyFont="1" applyFill="1" applyBorder="1" applyAlignment="1">
      <alignment horizontal="center" vertical="center"/>
    </xf>
  </cellXfs>
  <cellStyles count="57">
    <cellStyle name="Акт" xfId="2"/>
    <cellStyle name="АктМТСН" xfId="3"/>
    <cellStyle name="АктМТСН 2" xfId="4"/>
    <cellStyle name="ВедРесурсов" xfId="5"/>
    <cellStyle name="ВедРесурсовАкт" xfId="6"/>
    <cellStyle name="Гиперссылка" xfId="54" builtinId="8"/>
    <cellStyle name="Денежный 2" xfId="55"/>
    <cellStyle name="Итоги" xfId="7"/>
    <cellStyle name="Итоги 2" xfId="8"/>
    <cellStyle name="Итоги 3" xfId="9"/>
    <cellStyle name="Итоги 4" xfId="10"/>
    <cellStyle name="Итоги 5" xfId="11"/>
    <cellStyle name="Итоги 6" xfId="12"/>
    <cellStyle name="Итоги 7" xfId="13"/>
    <cellStyle name="ИтогоАктБазЦ" xfId="14"/>
    <cellStyle name="ИтогоАктБИМ" xfId="15"/>
    <cellStyle name="ИтогоАктБИМ 2" xfId="16"/>
    <cellStyle name="ИтогоАктРесМет" xfId="17"/>
    <cellStyle name="ИтогоАктРесМет 2" xfId="18"/>
    <cellStyle name="ИтогоАктТекЦ" xfId="19"/>
    <cellStyle name="ИтогоБазЦ" xfId="20"/>
    <cellStyle name="ИтогоБИМ" xfId="21"/>
    <cellStyle name="ИтогоБИМ 2" xfId="22"/>
    <cellStyle name="ИтогоРесМет" xfId="23"/>
    <cellStyle name="ИтогоРесМет 2" xfId="24"/>
    <cellStyle name="ИтогоТекЦ" xfId="25"/>
    <cellStyle name="ЛокСмета" xfId="26"/>
    <cellStyle name="ЛокСмМТСН" xfId="27"/>
    <cellStyle name="ЛокСмМТСН 2" xfId="28"/>
    <cellStyle name="М29" xfId="29"/>
    <cellStyle name="М29 2" xfId="30"/>
    <cellStyle name="ОбСмета" xfId="31"/>
    <cellStyle name="ОбСмета 2" xfId="32"/>
    <cellStyle name="Обычный" xfId="0" builtinId="0"/>
    <cellStyle name="Обычный 2" xfId="1"/>
    <cellStyle name="Обычный 2 2" xfId="33"/>
    <cellStyle name="Обычный 2 2 2" xfId="34"/>
    <cellStyle name="Обычный 2 3" xfId="35"/>
    <cellStyle name="Обычный 2 3 2" xfId="36"/>
    <cellStyle name="Обычный 2 4" xfId="37"/>
    <cellStyle name="Обычный 2 5" xfId="38"/>
    <cellStyle name="Обычный 3" xfId="39"/>
    <cellStyle name="Обычный 3 2" xfId="40"/>
    <cellStyle name="Обычный 4" xfId="41"/>
    <cellStyle name="Обычный 5" xfId="42"/>
    <cellStyle name="Обычный 6" xfId="56"/>
    <cellStyle name="Параметр" xfId="43"/>
    <cellStyle name="ПеременныеСметы" xfId="44"/>
    <cellStyle name="РесСмета" xfId="45"/>
    <cellStyle name="СводкаСтоимРаб" xfId="46"/>
    <cellStyle name="СводРасч" xfId="47"/>
    <cellStyle name="СводРасч 2" xfId="48"/>
    <cellStyle name="Стиль 1" xfId="49"/>
    <cellStyle name="Титул" xfId="50"/>
    <cellStyle name="Финансовый 2" xfId="51"/>
    <cellStyle name="Хвост" xfId="52"/>
    <cellStyle name="Экспертиза" xf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2"/>
  <sheetViews>
    <sheetView view="pageBreakPreview" zoomScaleNormal="70" zoomScaleSheetLayoutView="100" workbookViewId="0">
      <selection activeCell="F19" sqref="F19:F21"/>
    </sheetView>
  </sheetViews>
  <sheetFormatPr defaultRowHeight="15" outlineLevelRow="1" x14ac:dyDescent="0.25"/>
  <cols>
    <col min="1" max="1" width="6.5703125" style="1" customWidth="1"/>
    <col min="2" max="2" width="55.140625" style="1" customWidth="1"/>
    <col min="3" max="3" width="9.140625" style="1"/>
    <col min="4" max="4" width="11.42578125" style="1" customWidth="1"/>
    <col min="5" max="5" width="22.7109375" style="1" customWidth="1"/>
    <col min="6" max="6" width="7.5703125" style="1" customWidth="1"/>
    <col min="7" max="7" width="7.42578125" style="1" customWidth="1"/>
    <col min="8" max="8" width="18" style="1" customWidth="1"/>
    <col min="9" max="9" width="43.140625" style="1" customWidth="1"/>
    <col min="10" max="10" width="6.7109375" style="1" customWidth="1"/>
    <col min="11" max="11" width="9" style="3" customWidth="1"/>
    <col min="12" max="12" width="17.42578125" style="1" customWidth="1"/>
    <col min="13" max="256" width="9.140625" style="2"/>
    <col min="257" max="257" width="6.5703125" style="2" customWidth="1"/>
    <col min="258" max="258" width="55.140625" style="2" customWidth="1"/>
    <col min="259" max="259" width="9.140625" style="2"/>
    <col min="260" max="260" width="11.42578125" style="2" customWidth="1"/>
    <col min="261" max="261" width="29.140625" style="2" customWidth="1"/>
    <col min="262" max="262" width="7.5703125" style="2" customWidth="1"/>
    <col min="263" max="263" width="7.42578125" style="2" customWidth="1"/>
    <col min="264" max="264" width="18" style="2" customWidth="1"/>
    <col min="265" max="265" width="47.42578125" style="2" customWidth="1"/>
    <col min="266" max="266" width="6.7109375" style="2" customWidth="1"/>
    <col min="267" max="267" width="9" style="2" customWidth="1"/>
    <col min="268" max="268" width="17.42578125" style="2" customWidth="1"/>
    <col min="269" max="512" width="9.140625" style="2"/>
    <col min="513" max="513" width="6.5703125" style="2" customWidth="1"/>
    <col min="514" max="514" width="55.140625" style="2" customWidth="1"/>
    <col min="515" max="515" width="9.140625" style="2"/>
    <col min="516" max="516" width="11.42578125" style="2" customWidth="1"/>
    <col min="517" max="517" width="29.140625" style="2" customWidth="1"/>
    <col min="518" max="518" width="7.5703125" style="2" customWidth="1"/>
    <col min="519" max="519" width="7.42578125" style="2" customWidth="1"/>
    <col min="520" max="520" width="18" style="2" customWidth="1"/>
    <col min="521" max="521" width="47.42578125" style="2" customWidth="1"/>
    <col min="522" max="522" width="6.7109375" style="2" customWidth="1"/>
    <col min="523" max="523" width="9" style="2" customWidth="1"/>
    <col min="524" max="524" width="17.42578125" style="2" customWidth="1"/>
    <col min="525" max="768" width="9.140625" style="2"/>
    <col min="769" max="769" width="6.5703125" style="2" customWidth="1"/>
    <col min="770" max="770" width="55.140625" style="2" customWidth="1"/>
    <col min="771" max="771" width="9.140625" style="2"/>
    <col min="772" max="772" width="11.42578125" style="2" customWidth="1"/>
    <col min="773" max="773" width="29.140625" style="2" customWidth="1"/>
    <col min="774" max="774" width="7.5703125" style="2" customWidth="1"/>
    <col min="775" max="775" width="7.42578125" style="2" customWidth="1"/>
    <col min="776" max="776" width="18" style="2" customWidth="1"/>
    <col min="777" max="777" width="47.42578125" style="2" customWidth="1"/>
    <col min="778" max="778" width="6.7109375" style="2" customWidth="1"/>
    <col min="779" max="779" width="9" style="2" customWidth="1"/>
    <col min="780" max="780" width="17.42578125" style="2" customWidth="1"/>
    <col min="781" max="1024" width="9.140625" style="2"/>
    <col min="1025" max="1025" width="6.5703125" style="2" customWidth="1"/>
    <col min="1026" max="1026" width="55.140625" style="2" customWidth="1"/>
    <col min="1027" max="1027" width="9.140625" style="2"/>
    <col min="1028" max="1028" width="11.42578125" style="2" customWidth="1"/>
    <col min="1029" max="1029" width="29.140625" style="2" customWidth="1"/>
    <col min="1030" max="1030" width="7.5703125" style="2" customWidth="1"/>
    <col min="1031" max="1031" width="7.42578125" style="2" customWidth="1"/>
    <col min="1032" max="1032" width="18" style="2" customWidth="1"/>
    <col min="1033" max="1033" width="47.42578125" style="2" customWidth="1"/>
    <col min="1034" max="1034" width="6.7109375" style="2" customWidth="1"/>
    <col min="1035" max="1035" width="9" style="2" customWidth="1"/>
    <col min="1036" max="1036" width="17.42578125" style="2" customWidth="1"/>
    <col min="1037" max="1280" width="9.140625" style="2"/>
    <col min="1281" max="1281" width="6.5703125" style="2" customWidth="1"/>
    <col min="1282" max="1282" width="55.140625" style="2" customWidth="1"/>
    <col min="1283" max="1283" width="9.140625" style="2"/>
    <col min="1284" max="1284" width="11.42578125" style="2" customWidth="1"/>
    <col min="1285" max="1285" width="29.140625" style="2" customWidth="1"/>
    <col min="1286" max="1286" width="7.5703125" style="2" customWidth="1"/>
    <col min="1287" max="1287" width="7.42578125" style="2" customWidth="1"/>
    <col min="1288" max="1288" width="18" style="2" customWidth="1"/>
    <col min="1289" max="1289" width="47.42578125" style="2" customWidth="1"/>
    <col min="1290" max="1290" width="6.7109375" style="2" customWidth="1"/>
    <col min="1291" max="1291" width="9" style="2" customWidth="1"/>
    <col min="1292" max="1292" width="17.42578125" style="2" customWidth="1"/>
    <col min="1293" max="1536" width="9.140625" style="2"/>
    <col min="1537" max="1537" width="6.5703125" style="2" customWidth="1"/>
    <col min="1538" max="1538" width="55.140625" style="2" customWidth="1"/>
    <col min="1539" max="1539" width="9.140625" style="2"/>
    <col min="1540" max="1540" width="11.42578125" style="2" customWidth="1"/>
    <col min="1541" max="1541" width="29.140625" style="2" customWidth="1"/>
    <col min="1542" max="1542" width="7.5703125" style="2" customWidth="1"/>
    <col min="1543" max="1543" width="7.42578125" style="2" customWidth="1"/>
    <col min="1544" max="1544" width="18" style="2" customWidth="1"/>
    <col min="1545" max="1545" width="47.42578125" style="2" customWidth="1"/>
    <col min="1546" max="1546" width="6.7109375" style="2" customWidth="1"/>
    <col min="1547" max="1547" width="9" style="2" customWidth="1"/>
    <col min="1548" max="1548" width="17.42578125" style="2" customWidth="1"/>
    <col min="1549" max="1792" width="9.140625" style="2"/>
    <col min="1793" max="1793" width="6.5703125" style="2" customWidth="1"/>
    <col min="1794" max="1794" width="55.140625" style="2" customWidth="1"/>
    <col min="1795" max="1795" width="9.140625" style="2"/>
    <col min="1796" max="1796" width="11.42578125" style="2" customWidth="1"/>
    <col min="1797" max="1797" width="29.140625" style="2" customWidth="1"/>
    <col min="1798" max="1798" width="7.5703125" style="2" customWidth="1"/>
    <col min="1799" max="1799" width="7.42578125" style="2" customWidth="1"/>
    <col min="1800" max="1800" width="18" style="2" customWidth="1"/>
    <col min="1801" max="1801" width="47.42578125" style="2" customWidth="1"/>
    <col min="1802" max="1802" width="6.7109375" style="2" customWidth="1"/>
    <col min="1803" max="1803" width="9" style="2" customWidth="1"/>
    <col min="1804" max="1804" width="17.42578125" style="2" customWidth="1"/>
    <col min="1805" max="2048" width="9.140625" style="2"/>
    <col min="2049" max="2049" width="6.5703125" style="2" customWidth="1"/>
    <col min="2050" max="2050" width="55.140625" style="2" customWidth="1"/>
    <col min="2051" max="2051" width="9.140625" style="2"/>
    <col min="2052" max="2052" width="11.42578125" style="2" customWidth="1"/>
    <col min="2053" max="2053" width="29.140625" style="2" customWidth="1"/>
    <col min="2054" max="2054" width="7.5703125" style="2" customWidth="1"/>
    <col min="2055" max="2055" width="7.42578125" style="2" customWidth="1"/>
    <col min="2056" max="2056" width="18" style="2" customWidth="1"/>
    <col min="2057" max="2057" width="47.42578125" style="2" customWidth="1"/>
    <col min="2058" max="2058" width="6.7109375" style="2" customWidth="1"/>
    <col min="2059" max="2059" width="9" style="2" customWidth="1"/>
    <col min="2060" max="2060" width="17.42578125" style="2" customWidth="1"/>
    <col min="2061" max="2304" width="9.140625" style="2"/>
    <col min="2305" max="2305" width="6.5703125" style="2" customWidth="1"/>
    <col min="2306" max="2306" width="55.140625" style="2" customWidth="1"/>
    <col min="2307" max="2307" width="9.140625" style="2"/>
    <col min="2308" max="2308" width="11.42578125" style="2" customWidth="1"/>
    <col min="2309" max="2309" width="29.140625" style="2" customWidth="1"/>
    <col min="2310" max="2310" width="7.5703125" style="2" customWidth="1"/>
    <col min="2311" max="2311" width="7.42578125" style="2" customWidth="1"/>
    <col min="2312" max="2312" width="18" style="2" customWidth="1"/>
    <col min="2313" max="2313" width="47.42578125" style="2" customWidth="1"/>
    <col min="2314" max="2314" width="6.7109375" style="2" customWidth="1"/>
    <col min="2315" max="2315" width="9" style="2" customWidth="1"/>
    <col min="2316" max="2316" width="17.42578125" style="2" customWidth="1"/>
    <col min="2317" max="2560" width="9.140625" style="2"/>
    <col min="2561" max="2561" width="6.5703125" style="2" customWidth="1"/>
    <col min="2562" max="2562" width="55.140625" style="2" customWidth="1"/>
    <col min="2563" max="2563" width="9.140625" style="2"/>
    <col min="2564" max="2564" width="11.42578125" style="2" customWidth="1"/>
    <col min="2565" max="2565" width="29.140625" style="2" customWidth="1"/>
    <col min="2566" max="2566" width="7.5703125" style="2" customWidth="1"/>
    <col min="2567" max="2567" width="7.42578125" style="2" customWidth="1"/>
    <col min="2568" max="2568" width="18" style="2" customWidth="1"/>
    <col min="2569" max="2569" width="47.42578125" style="2" customWidth="1"/>
    <col min="2570" max="2570" width="6.7109375" style="2" customWidth="1"/>
    <col min="2571" max="2571" width="9" style="2" customWidth="1"/>
    <col min="2572" max="2572" width="17.42578125" style="2" customWidth="1"/>
    <col min="2573" max="2816" width="9.140625" style="2"/>
    <col min="2817" max="2817" width="6.5703125" style="2" customWidth="1"/>
    <col min="2818" max="2818" width="55.140625" style="2" customWidth="1"/>
    <col min="2819" max="2819" width="9.140625" style="2"/>
    <col min="2820" max="2820" width="11.42578125" style="2" customWidth="1"/>
    <col min="2821" max="2821" width="29.140625" style="2" customWidth="1"/>
    <col min="2822" max="2822" width="7.5703125" style="2" customWidth="1"/>
    <col min="2823" max="2823" width="7.42578125" style="2" customWidth="1"/>
    <col min="2824" max="2824" width="18" style="2" customWidth="1"/>
    <col min="2825" max="2825" width="47.42578125" style="2" customWidth="1"/>
    <col min="2826" max="2826" width="6.7109375" style="2" customWidth="1"/>
    <col min="2827" max="2827" width="9" style="2" customWidth="1"/>
    <col min="2828" max="2828" width="17.42578125" style="2" customWidth="1"/>
    <col min="2829" max="3072" width="9.140625" style="2"/>
    <col min="3073" max="3073" width="6.5703125" style="2" customWidth="1"/>
    <col min="3074" max="3074" width="55.140625" style="2" customWidth="1"/>
    <col min="3075" max="3075" width="9.140625" style="2"/>
    <col min="3076" max="3076" width="11.42578125" style="2" customWidth="1"/>
    <col min="3077" max="3077" width="29.140625" style="2" customWidth="1"/>
    <col min="3078" max="3078" width="7.5703125" style="2" customWidth="1"/>
    <col min="3079" max="3079" width="7.42578125" style="2" customWidth="1"/>
    <col min="3080" max="3080" width="18" style="2" customWidth="1"/>
    <col min="3081" max="3081" width="47.42578125" style="2" customWidth="1"/>
    <col min="3082" max="3082" width="6.7109375" style="2" customWidth="1"/>
    <col min="3083" max="3083" width="9" style="2" customWidth="1"/>
    <col min="3084" max="3084" width="17.42578125" style="2" customWidth="1"/>
    <col min="3085" max="3328" width="9.140625" style="2"/>
    <col min="3329" max="3329" width="6.5703125" style="2" customWidth="1"/>
    <col min="3330" max="3330" width="55.140625" style="2" customWidth="1"/>
    <col min="3331" max="3331" width="9.140625" style="2"/>
    <col min="3332" max="3332" width="11.42578125" style="2" customWidth="1"/>
    <col min="3333" max="3333" width="29.140625" style="2" customWidth="1"/>
    <col min="3334" max="3334" width="7.5703125" style="2" customWidth="1"/>
    <col min="3335" max="3335" width="7.42578125" style="2" customWidth="1"/>
    <col min="3336" max="3336" width="18" style="2" customWidth="1"/>
    <col min="3337" max="3337" width="47.42578125" style="2" customWidth="1"/>
    <col min="3338" max="3338" width="6.7109375" style="2" customWidth="1"/>
    <col min="3339" max="3339" width="9" style="2" customWidth="1"/>
    <col min="3340" max="3340" width="17.42578125" style="2" customWidth="1"/>
    <col min="3341" max="3584" width="9.140625" style="2"/>
    <col min="3585" max="3585" width="6.5703125" style="2" customWidth="1"/>
    <col min="3586" max="3586" width="55.140625" style="2" customWidth="1"/>
    <col min="3587" max="3587" width="9.140625" style="2"/>
    <col min="3588" max="3588" width="11.42578125" style="2" customWidth="1"/>
    <col min="3589" max="3589" width="29.140625" style="2" customWidth="1"/>
    <col min="3590" max="3590" width="7.5703125" style="2" customWidth="1"/>
    <col min="3591" max="3591" width="7.42578125" style="2" customWidth="1"/>
    <col min="3592" max="3592" width="18" style="2" customWidth="1"/>
    <col min="3593" max="3593" width="47.42578125" style="2" customWidth="1"/>
    <col min="3594" max="3594" width="6.7109375" style="2" customWidth="1"/>
    <col min="3595" max="3595" width="9" style="2" customWidth="1"/>
    <col min="3596" max="3596" width="17.42578125" style="2" customWidth="1"/>
    <col min="3597" max="3840" width="9.140625" style="2"/>
    <col min="3841" max="3841" width="6.5703125" style="2" customWidth="1"/>
    <col min="3842" max="3842" width="55.140625" style="2" customWidth="1"/>
    <col min="3843" max="3843" width="9.140625" style="2"/>
    <col min="3844" max="3844" width="11.42578125" style="2" customWidth="1"/>
    <col min="3845" max="3845" width="29.140625" style="2" customWidth="1"/>
    <col min="3846" max="3846" width="7.5703125" style="2" customWidth="1"/>
    <col min="3847" max="3847" width="7.42578125" style="2" customWidth="1"/>
    <col min="3848" max="3848" width="18" style="2" customWidth="1"/>
    <col min="3849" max="3849" width="47.42578125" style="2" customWidth="1"/>
    <col min="3850" max="3850" width="6.7109375" style="2" customWidth="1"/>
    <col min="3851" max="3851" width="9" style="2" customWidth="1"/>
    <col min="3852" max="3852" width="17.42578125" style="2" customWidth="1"/>
    <col min="3853" max="4096" width="9.140625" style="2"/>
    <col min="4097" max="4097" width="6.5703125" style="2" customWidth="1"/>
    <col min="4098" max="4098" width="55.140625" style="2" customWidth="1"/>
    <col min="4099" max="4099" width="9.140625" style="2"/>
    <col min="4100" max="4100" width="11.42578125" style="2" customWidth="1"/>
    <col min="4101" max="4101" width="29.140625" style="2" customWidth="1"/>
    <col min="4102" max="4102" width="7.5703125" style="2" customWidth="1"/>
    <col min="4103" max="4103" width="7.42578125" style="2" customWidth="1"/>
    <col min="4104" max="4104" width="18" style="2" customWidth="1"/>
    <col min="4105" max="4105" width="47.42578125" style="2" customWidth="1"/>
    <col min="4106" max="4106" width="6.7109375" style="2" customWidth="1"/>
    <col min="4107" max="4107" width="9" style="2" customWidth="1"/>
    <col min="4108" max="4108" width="17.42578125" style="2" customWidth="1"/>
    <col min="4109" max="4352" width="9.140625" style="2"/>
    <col min="4353" max="4353" width="6.5703125" style="2" customWidth="1"/>
    <col min="4354" max="4354" width="55.140625" style="2" customWidth="1"/>
    <col min="4355" max="4355" width="9.140625" style="2"/>
    <col min="4356" max="4356" width="11.42578125" style="2" customWidth="1"/>
    <col min="4357" max="4357" width="29.140625" style="2" customWidth="1"/>
    <col min="4358" max="4358" width="7.5703125" style="2" customWidth="1"/>
    <col min="4359" max="4359" width="7.42578125" style="2" customWidth="1"/>
    <col min="4360" max="4360" width="18" style="2" customWidth="1"/>
    <col min="4361" max="4361" width="47.42578125" style="2" customWidth="1"/>
    <col min="4362" max="4362" width="6.7109375" style="2" customWidth="1"/>
    <col min="4363" max="4363" width="9" style="2" customWidth="1"/>
    <col min="4364" max="4364" width="17.42578125" style="2" customWidth="1"/>
    <col min="4365" max="4608" width="9.140625" style="2"/>
    <col min="4609" max="4609" width="6.5703125" style="2" customWidth="1"/>
    <col min="4610" max="4610" width="55.140625" style="2" customWidth="1"/>
    <col min="4611" max="4611" width="9.140625" style="2"/>
    <col min="4612" max="4612" width="11.42578125" style="2" customWidth="1"/>
    <col min="4613" max="4613" width="29.140625" style="2" customWidth="1"/>
    <col min="4614" max="4614" width="7.5703125" style="2" customWidth="1"/>
    <col min="4615" max="4615" width="7.42578125" style="2" customWidth="1"/>
    <col min="4616" max="4616" width="18" style="2" customWidth="1"/>
    <col min="4617" max="4617" width="47.42578125" style="2" customWidth="1"/>
    <col min="4618" max="4618" width="6.7109375" style="2" customWidth="1"/>
    <col min="4619" max="4619" width="9" style="2" customWidth="1"/>
    <col min="4620" max="4620" width="17.42578125" style="2" customWidth="1"/>
    <col min="4621" max="4864" width="9.140625" style="2"/>
    <col min="4865" max="4865" width="6.5703125" style="2" customWidth="1"/>
    <col min="4866" max="4866" width="55.140625" style="2" customWidth="1"/>
    <col min="4867" max="4867" width="9.140625" style="2"/>
    <col min="4868" max="4868" width="11.42578125" style="2" customWidth="1"/>
    <col min="4869" max="4869" width="29.140625" style="2" customWidth="1"/>
    <col min="4870" max="4870" width="7.5703125" style="2" customWidth="1"/>
    <col min="4871" max="4871" width="7.42578125" style="2" customWidth="1"/>
    <col min="4872" max="4872" width="18" style="2" customWidth="1"/>
    <col min="4873" max="4873" width="47.42578125" style="2" customWidth="1"/>
    <col min="4874" max="4874" width="6.7109375" style="2" customWidth="1"/>
    <col min="4875" max="4875" width="9" style="2" customWidth="1"/>
    <col min="4876" max="4876" width="17.42578125" style="2" customWidth="1"/>
    <col min="4877" max="5120" width="9.140625" style="2"/>
    <col min="5121" max="5121" width="6.5703125" style="2" customWidth="1"/>
    <col min="5122" max="5122" width="55.140625" style="2" customWidth="1"/>
    <col min="5123" max="5123" width="9.140625" style="2"/>
    <col min="5124" max="5124" width="11.42578125" style="2" customWidth="1"/>
    <col min="5125" max="5125" width="29.140625" style="2" customWidth="1"/>
    <col min="5126" max="5126" width="7.5703125" style="2" customWidth="1"/>
    <col min="5127" max="5127" width="7.42578125" style="2" customWidth="1"/>
    <col min="5128" max="5128" width="18" style="2" customWidth="1"/>
    <col min="5129" max="5129" width="47.42578125" style="2" customWidth="1"/>
    <col min="5130" max="5130" width="6.7109375" style="2" customWidth="1"/>
    <col min="5131" max="5131" width="9" style="2" customWidth="1"/>
    <col min="5132" max="5132" width="17.42578125" style="2" customWidth="1"/>
    <col min="5133" max="5376" width="9.140625" style="2"/>
    <col min="5377" max="5377" width="6.5703125" style="2" customWidth="1"/>
    <col min="5378" max="5378" width="55.140625" style="2" customWidth="1"/>
    <col min="5379" max="5379" width="9.140625" style="2"/>
    <col min="5380" max="5380" width="11.42578125" style="2" customWidth="1"/>
    <col min="5381" max="5381" width="29.140625" style="2" customWidth="1"/>
    <col min="5382" max="5382" width="7.5703125" style="2" customWidth="1"/>
    <col min="5383" max="5383" width="7.42578125" style="2" customWidth="1"/>
    <col min="5384" max="5384" width="18" style="2" customWidth="1"/>
    <col min="5385" max="5385" width="47.42578125" style="2" customWidth="1"/>
    <col min="5386" max="5386" width="6.7109375" style="2" customWidth="1"/>
    <col min="5387" max="5387" width="9" style="2" customWidth="1"/>
    <col min="5388" max="5388" width="17.42578125" style="2" customWidth="1"/>
    <col min="5389" max="5632" width="9.140625" style="2"/>
    <col min="5633" max="5633" width="6.5703125" style="2" customWidth="1"/>
    <col min="5634" max="5634" width="55.140625" style="2" customWidth="1"/>
    <col min="5635" max="5635" width="9.140625" style="2"/>
    <col min="5636" max="5636" width="11.42578125" style="2" customWidth="1"/>
    <col min="5637" max="5637" width="29.140625" style="2" customWidth="1"/>
    <col min="5638" max="5638" width="7.5703125" style="2" customWidth="1"/>
    <col min="5639" max="5639" width="7.42578125" style="2" customWidth="1"/>
    <col min="5640" max="5640" width="18" style="2" customWidth="1"/>
    <col min="5641" max="5641" width="47.42578125" style="2" customWidth="1"/>
    <col min="5642" max="5642" width="6.7109375" style="2" customWidth="1"/>
    <col min="5643" max="5643" width="9" style="2" customWidth="1"/>
    <col min="5644" max="5644" width="17.42578125" style="2" customWidth="1"/>
    <col min="5645" max="5888" width="9.140625" style="2"/>
    <col min="5889" max="5889" width="6.5703125" style="2" customWidth="1"/>
    <col min="5890" max="5890" width="55.140625" style="2" customWidth="1"/>
    <col min="5891" max="5891" width="9.140625" style="2"/>
    <col min="5892" max="5892" width="11.42578125" style="2" customWidth="1"/>
    <col min="5893" max="5893" width="29.140625" style="2" customWidth="1"/>
    <col min="5894" max="5894" width="7.5703125" style="2" customWidth="1"/>
    <col min="5895" max="5895" width="7.42578125" style="2" customWidth="1"/>
    <col min="5896" max="5896" width="18" style="2" customWidth="1"/>
    <col min="5897" max="5897" width="47.42578125" style="2" customWidth="1"/>
    <col min="5898" max="5898" width="6.7109375" style="2" customWidth="1"/>
    <col min="5899" max="5899" width="9" style="2" customWidth="1"/>
    <col min="5900" max="5900" width="17.42578125" style="2" customWidth="1"/>
    <col min="5901" max="6144" width="9.140625" style="2"/>
    <col min="6145" max="6145" width="6.5703125" style="2" customWidth="1"/>
    <col min="6146" max="6146" width="55.140625" style="2" customWidth="1"/>
    <col min="6147" max="6147" width="9.140625" style="2"/>
    <col min="6148" max="6148" width="11.42578125" style="2" customWidth="1"/>
    <col min="6149" max="6149" width="29.140625" style="2" customWidth="1"/>
    <col min="6150" max="6150" width="7.5703125" style="2" customWidth="1"/>
    <col min="6151" max="6151" width="7.42578125" style="2" customWidth="1"/>
    <col min="6152" max="6152" width="18" style="2" customWidth="1"/>
    <col min="6153" max="6153" width="47.42578125" style="2" customWidth="1"/>
    <col min="6154" max="6154" width="6.7109375" style="2" customWidth="1"/>
    <col min="6155" max="6155" width="9" style="2" customWidth="1"/>
    <col min="6156" max="6156" width="17.42578125" style="2" customWidth="1"/>
    <col min="6157" max="6400" width="9.140625" style="2"/>
    <col min="6401" max="6401" width="6.5703125" style="2" customWidth="1"/>
    <col min="6402" max="6402" width="55.140625" style="2" customWidth="1"/>
    <col min="6403" max="6403" width="9.140625" style="2"/>
    <col min="6404" max="6404" width="11.42578125" style="2" customWidth="1"/>
    <col min="6405" max="6405" width="29.140625" style="2" customWidth="1"/>
    <col min="6406" max="6406" width="7.5703125" style="2" customWidth="1"/>
    <col min="6407" max="6407" width="7.42578125" style="2" customWidth="1"/>
    <col min="6408" max="6408" width="18" style="2" customWidth="1"/>
    <col min="6409" max="6409" width="47.42578125" style="2" customWidth="1"/>
    <col min="6410" max="6410" width="6.7109375" style="2" customWidth="1"/>
    <col min="6411" max="6411" width="9" style="2" customWidth="1"/>
    <col min="6412" max="6412" width="17.42578125" style="2" customWidth="1"/>
    <col min="6413" max="6656" width="9.140625" style="2"/>
    <col min="6657" max="6657" width="6.5703125" style="2" customWidth="1"/>
    <col min="6658" max="6658" width="55.140625" style="2" customWidth="1"/>
    <col min="6659" max="6659" width="9.140625" style="2"/>
    <col min="6660" max="6660" width="11.42578125" style="2" customWidth="1"/>
    <col min="6661" max="6661" width="29.140625" style="2" customWidth="1"/>
    <col min="6662" max="6662" width="7.5703125" style="2" customWidth="1"/>
    <col min="6663" max="6663" width="7.42578125" style="2" customWidth="1"/>
    <col min="6664" max="6664" width="18" style="2" customWidth="1"/>
    <col min="6665" max="6665" width="47.42578125" style="2" customWidth="1"/>
    <col min="6666" max="6666" width="6.7109375" style="2" customWidth="1"/>
    <col min="6667" max="6667" width="9" style="2" customWidth="1"/>
    <col min="6668" max="6668" width="17.42578125" style="2" customWidth="1"/>
    <col min="6669" max="6912" width="9.140625" style="2"/>
    <col min="6913" max="6913" width="6.5703125" style="2" customWidth="1"/>
    <col min="6914" max="6914" width="55.140625" style="2" customWidth="1"/>
    <col min="6915" max="6915" width="9.140625" style="2"/>
    <col min="6916" max="6916" width="11.42578125" style="2" customWidth="1"/>
    <col min="6917" max="6917" width="29.140625" style="2" customWidth="1"/>
    <col min="6918" max="6918" width="7.5703125" style="2" customWidth="1"/>
    <col min="6919" max="6919" width="7.42578125" style="2" customWidth="1"/>
    <col min="6920" max="6920" width="18" style="2" customWidth="1"/>
    <col min="6921" max="6921" width="47.42578125" style="2" customWidth="1"/>
    <col min="6922" max="6922" width="6.7109375" style="2" customWidth="1"/>
    <col min="6923" max="6923" width="9" style="2" customWidth="1"/>
    <col min="6924" max="6924" width="17.42578125" style="2" customWidth="1"/>
    <col min="6925" max="7168" width="9.140625" style="2"/>
    <col min="7169" max="7169" width="6.5703125" style="2" customWidth="1"/>
    <col min="7170" max="7170" width="55.140625" style="2" customWidth="1"/>
    <col min="7171" max="7171" width="9.140625" style="2"/>
    <col min="7172" max="7172" width="11.42578125" style="2" customWidth="1"/>
    <col min="7173" max="7173" width="29.140625" style="2" customWidth="1"/>
    <col min="7174" max="7174" width="7.5703125" style="2" customWidth="1"/>
    <col min="7175" max="7175" width="7.42578125" style="2" customWidth="1"/>
    <col min="7176" max="7176" width="18" style="2" customWidth="1"/>
    <col min="7177" max="7177" width="47.42578125" style="2" customWidth="1"/>
    <col min="7178" max="7178" width="6.7109375" style="2" customWidth="1"/>
    <col min="7179" max="7179" width="9" style="2" customWidth="1"/>
    <col min="7180" max="7180" width="17.42578125" style="2" customWidth="1"/>
    <col min="7181" max="7424" width="9.140625" style="2"/>
    <col min="7425" max="7425" width="6.5703125" style="2" customWidth="1"/>
    <col min="7426" max="7426" width="55.140625" style="2" customWidth="1"/>
    <col min="7427" max="7427" width="9.140625" style="2"/>
    <col min="7428" max="7428" width="11.42578125" style="2" customWidth="1"/>
    <col min="7429" max="7429" width="29.140625" style="2" customWidth="1"/>
    <col min="7430" max="7430" width="7.5703125" style="2" customWidth="1"/>
    <col min="7431" max="7431" width="7.42578125" style="2" customWidth="1"/>
    <col min="7432" max="7432" width="18" style="2" customWidth="1"/>
    <col min="7433" max="7433" width="47.42578125" style="2" customWidth="1"/>
    <col min="7434" max="7434" width="6.7109375" style="2" customWidth="1"/>
    <col min="7435" max="7435" width="9" style="2" customWidth="1"/>
    <col min="7436" max="7436" width="17.42578125" style="2" customWidth="1"/>
    <col min="7437" max="7680" width="9.140625" style="2"/>
    <col min="7681" max="7681" width="6.5703125" style="2" customWidth="1"/>
    <col min="7682" max="7682" width="55.140625" style="2" customWidth="1"/>
    <col min="7683" max="7683" width="9.140625" style="2"/>
    <col min="7684" max="7684" width="11.42578125" style="2" customWidth="1"/>
    <col min="7685" max="7685" width="29.140625" style="2" customWidth="1"/>
    <col min="7686" max="7686" width="7.5703125" style="2" customWidth="1"/>
    <col min="7687" max="7687" width="7.42578125" style="2" customWidth="1"/>
    <col min="7688" max="7688" width="18" style="2" customWidth="1"/>
    <col min="7689" max="7689" width="47.42578125" style="2" customWidth="1"/>
    <col min="7690" max="7690" width="6.7109375" style="2" customWidth="1"/>
    <col min="7691" max="7691" width="9" style="2" customWidth="1"/>
    <col min="7692" max="7692" width="17.42578125" style="2" customWidth="1"/>
    <col min="7693" max="7936" width="9.140625" style="2"/>
    <col min="7937" max="7937" width="6.5703125" style="2" customWidth="1"/>
    <col min="7938" max="7938" width="55.140625" style="2" customWidth="1"/>
    <col min="7939" max="7939" width="9.140625" style="2"/>
    <col min="7940" max="7940" width="11.42578125" style="2" customWidth="1"/>
    <col min="7941" max="7941" width="29.140625" style="2" customWidth="1"/>
    <col min="7942" max="7942" width="7.5703125" style="2" customWidth="1"/>
    <col min="7943" max="7943" width="7.42578125" style="2" customWidth="1"/>
    <col min="7944" max="7944" width="18" style="2" customWidth="1"/>
    <col min="7945" max="7945" width="47.42578125" style="2" customWidth="1"/>
    <col min="7946" max="7946" width="6.7109375" style="2" customWidth="1"/>
    <col min="7947" max="7947" width="9" style="2" customWidth="1"/>
    <col min="7948" max="7948" width="17.42578125" style="2" customWidth="1"/>
    <col min="7949" max="8192" width="9.140625" style="2"/>
    <col min="8193" max="8193" width="6.5703125" style="2" customWidth="1"/>
    <col min="8194" max="8194" width="55.140625" style="2" customWidth="1"/>
    <col min="8195" max="8195" width="9.140625" style="2"/>
    <col min="8196" max="8196" width="11.42578125" style="2" customWidth="1"/>
    <col min="8197" max="8197" width="29.140625" style="2" customWidth="1"/>
    <col min="8198" max="8198" width="7.5703125" style="2" customWidth="1"/>
    <col min="8199" max="8199" width="7.42578125" style="2" customWidth="1"/>
    <col min="8200" max="8200" width="18" style="2" customWidth="1"/>
    <col min="8201" max="8201" width="47.42578125" style="2" customWidth="1"/>
    <col min="8202" max="8202" width="6.7109375" style="2" customWidth="1"/>
    <col min="8203" max="8203" width="9" style="2" customWidth="1"/>
    <col min="8204" max="8204" width="17.42578125" style="2" customWidth="1"/>
    <col min="8205" max="8448" width="9.140625" style="2"/>
    <col min="8449" max="8449" width="6.5703125" style="2" customWidth="1"/>
    <col min="8450" max="8450" width="55.140625" style="2" customWidth="1"/>
    <col min="8451" max="8451" width="9.140625" style="2"/>
    <col min="8452" max="8452" width="11.42578125" style="2" customWidth="1"/>
    <col min="8453" max="8453" width="29.140625" style="2" customWidth="1"/>
    <col min="8454" max="8454" width="7.5703125" style="2" customWidth="1"/>
    <col min="8455" max="8455" width="7.42578125" style="2" customWidth="1"/>
    <col min="8456" max="8456" width="18" style="2" customWidth="1"/>
    <col min="8457" max="8457" width="47.42578125" style="2" customWidth="1"/>
    <col min="8458" max="8458" width="6.7109375" style="2" customWidth="1"/>
    <col min="8459" max="8459" width="9" style="2" customWidth="1"/>
    <col min="8460" max="8460" width="17.42578125" style="2" customWidth="1"/>
    <col min="8461" max="8704" width="9.140625" style="2"/>
    <col min="8705" max="8705" width="6.5703125" style="2" customWidth="1"/>
    <col min="8706" max="8706" width="55.140625" style="2" customWidth="1"/>
    <col min="8707" max="8707" width="9.140625" style="2"/>
    <col min="8708" max="8708" width="11.42578125" style="2" customWidth="1"/>
    <col min="8709" max="8709" width="29.140625" style="2" customWidth="1"/>
    <col min="8710" max="8710" width="7.5703125" style="2" customWidth="1"/>
    <col min="8711" max="8711" width="7.42578125" style="2" customWidth="1"/>
    <col min="8712" max="8712" width="18" style="2" customWidth="1"/>
    <col min="8713" max="8713" width="47.42578125" style="2" customWidth="1"/>
    <col min="8714" max="8714" width="6.7109375" style="2" customWidth="1"/>
    <col min="8715" max="8715" width="9" style="2" customWidth="1"/>
    <col min="8716" max="8716" width="17.42578125" style="2" customWidth="1"/>
    <col min="8717" max="8960" width="9.140625" style="2"/>
    <col min="8961" max="8961" width="6.5703125" style="2" customWidth="1"/>
    <col min="8962" max="8962" width="55.140625" style="2" customWidth="1"/>
    <col min="8963" max="8963" width="9.140625" style="2"/>
    <col min="8964" max="8964" width="11.42578125" style="2" customWidth="1"/>
    <col min="8965" max="8965" width="29.140625" style="2" customWidth="1"/>
    <col min="8966" max="8966" width="7.5703125" style="2" customWidth="1"/>
    <col min="8967" max="8967" width="7.42578125" style="2" customWidth="1"/>
    <col min="8968" max="8968" width="18" style="2" customWidth="1"/>
    <col min="8969" max="8969" width="47.42578125" style="2" customWidth="1"/>
    <col min="8970" max="8970" width="6.7109375" style="2" customWidth="1"/>
    <col min="8971" max="8971" width="9" style="2" customWidth="1"/>
    <col min="8972" max="8972" width="17.42578125" style="2" customWidth="1"/>
    <col min="8973" max="9216" width="9.140625" style="2"/>
    <col min="9217" max="9217" width="6.5703125" style="2" customWidth="1"/>
    <col min="9218" max="9218" width="55.140625" style="2" customWidth="1"/>
    <col min="9219" max="9219" width="9.140625" style="2"/>
    <col min="9220" max="9220" width="11.42578125" style="2" customWidth="1"/>
    <col min="9221" max="9221" width="29.140625" style="2" customWidth="1"/>
    <col min="9222" max="9222" width="7.5703125" style="2" customWidth="1"/>
    <col min="9223" max="9223" width="7.42578125" style="2" customWidth="1"/>
    <col min="9224" max="9224" width="18" style="2" customWidth="1"/>
    <col min="9225" max="9225" width="47.42578125" style="2" customWidth="1"/>
    <col min="9226" max="9226" width="6.7109375" style="2" customWidth="1"/>
    <col min="9227" max="9227" width="9" style="2" customWidth="1"/>
    <col min="9228" max="9228" width="17.42578125" style="2" customWidth="1"/>
    <col min="9229" max="9472" width="9.140625" style="2"/>
    <col min="9473" max="9473" width="6.5703125" style="2" customWidth="1"/>
    <col min="9474" max="9474" width="55.140625" style="2" customWidth="1"/>
    <col min="9475" max="9475" width="9.140625" style="2"/>
    <col min="9476" max="9476" width="11.42578125" style="2" customWidth="1"/>
    <col min="9477" max="9477" width="29.140625" style="2" customWidth="1"/>
    <col min="9478" max="9478" width="7.5703125" style="2" customWidth="1"/>
    <col min="9479" max="9479" width="7.42578125" style="2" customWidth="1"/>
    <col min="9480" max="9480" width="18" style="2" customWidth="1"/>
    <col min="9481" max="9481" width="47.42578125" style="2" customWidth="1"/>
    <col min="9482" max="9482" width="6.7109375" style="2" customWidth="1"/>
    <col min="9483" max="9483" width="9" style="2" customWidth="1"/>
    <col min="9484" max="9484" width="17.42578125" style="2" customWidth="1"/>
    <col min="9485" max="9728" width="9.140625" style="2"/>
    <col min="9729" max="9729" width="6.5703125" style="2" customWidth="1"/>
    <col min="9730" max="9730" width="55.140625" style="2" customWidth="1"/>
    <col min="9731" max="9731" width="9.140625" style="2"/>
    <col min="9732" max="9732" width="11.42578125" style="2" customWidth="1"/>
    <col min="9733" max="9733" width="29.140625" style="2" customWidth="1"/>
    <col min="9734" max="9734" width="7.5703125" style="2" customWidth="1"/>
    <col min="9735" max="9735" width="7.42578125" style="2" customWidth="1"/>
    <col min="9736" max="9736" width="18" style="2" customWidth="1"/>
    <col min="9737" max="9737" width="47.42578125" style="2" customWidth="1"/>
    <col min="9738" max="9738" width="6.7109375" style="2" customWidth="1"/>
    <col min="9739" max="9739" width="9" style="2" customWidth="1"/>
    <col min="9740" max="9740" width="17.42578125" style="2" customWidth="1"/>
    <col min="9741" max="9984" width="9.140625" style="2"/>
    <col min="9985" max="9985" width="6.5703125" style="2" customWidth="1"/>
    <col min="9986" max="9986" width="55.140625" style="2" customWidth="1"/>
    <col min="9987" max="9987" width="9.140625" style="2"/>
    <col min="9988" max="9988" width="11.42578125" style="2" customWidth="1"/>
    <col min="9989" max="9989" width="29.140625" style="2" customWidth="1"/>
    <col min="9990" max="9990" width="7.5703125" style="2" customWidth="1"/>
    <col min="9991" max="9991" width="7.42578125" style="2" customWidth="1"/>
    <col min="9992" max="9992" width="18" style="2" customWidth="1"/>
    <col min="9993" max="9993" width="47.42578125" style="2" customWidth="1"/>
    <col min="9994" max="9994" width="6.7109375" style="2" customWidth="1"/>
    <col min="9995" max="9995" width="9" style="2" customWidth="1"/>
    <col min="9996" max="9996" width="17.42578125" style="2" customWidth="1"/>
    <col min="9997" max="10240" width="9.140625" style="2"/>
    <col min="10241" max="10241" width="6.5703125" style="2" customWidth="1"/>
    <col min="10242" max="10242" width="55.140625" style="2" customWidth="1"/>
    <col min="10243" max="10243" width="9.140625" style="2"/>
    <col min="10244" max="10244" width="11.42578125" style="2" customWidth="1"/>
    <col min="10245" max="10245" width="29.140625" style="2" customWidth="1"/>
    <col min="10246" max="10246" width="7.5703125" style="2" customWidth="1"/>
    <col min="10247" max="10247" width="7.42578125" style="2" customWidth="1"/>
    <col min="10248" max="10248" width="18" style="2" customWidth="1"/>
    <col min="10249" max="10249" width="47.42578125" style="2" customWidth="1"/>
    <col min="10250" max="10250" width="6.7109375" style="2" customWidth="1"/>
    <col min="10251" max="10251" width="9" style="2" customWidth="1"/>
    <col min="10252" max="10252" width="17.42578125" style="2" customWidth="1"/>
    <col min="10253" max="10496" width="9.140625" style="2"/>
    <col min="10497" max="10497" width="6.5703125" style="2" customWidth="1"/>
    <col min="10498" max="10498" width="55.140625" style="2" customWidth="1"/>
    <col min="10499" max="10499" width="9.140625" style="2"/>
    <col min="10500" max="10500" width="11.42578125" style="2" customWidth="1"/>
    <col min="10501" max="10501" width="29.140625" style="2" customWidth="1"/>
    <col min="10502" max="10502" width="7.5703125" style="2" customWidth="1"/>
    <col min="10503" max="10503" width="7.42578125" style="2" customWidth="1"/>
    <col min="10504" max="10504" width="18" style="2" customWidth="1"/>
    <col min="10505" max="10505" width="47.42578125" style="2" customWidth="1"/>
    <col min="10506" max="10506" width="6.7109375" style="2" customWidth="1"/>
    <col min="10507" max="10507" width="9" style="2" customWidth="1"/>
    <col min="10508" max="10508" width="17.42578125" style="2" customWidth="1"/>
    <col min="10509" max="10752" width="9.140625" style="2"/>
    <col min="10753" max="10753" width="6.5703125" style="2" customWidth="1"/>
    <col min="10754" max="10754" width="55.140625" style="2" customWidth="1"/>
    <col min="10755" max="10755" width="9.140625" style="2"/>
    <col min="10756" max="10756" width="11.42578125" style="2" customWidth="1"/>
    <col min="10757" max="10757" width="29.140625" style="2" customWidth="1"/>
    <col min="10758" max="10758" width="7.5703125" style="2" customWidth="1"/>
    <col min="10759" max="10759" width="7.42578125" style="2" customWidth="1"/>
    <col min="10760" max="10760" width="18" style="2" customWidth="1"/>
    <col min="10761" max="10761" width="47.42578125" style="2" customWidth="1"/>
    <col min="10762" max="10762" width="6.7109375" style="2" customWidth="1"/>
    <col min="10763" max="10763" width="9" style="2" customWidth="1"/>
    <col min="10764" max="10764" width="17.42578125" style="2" customWidth="1"/>
    <col min="10765" max="11008" width="9.140625" style="2"/>
    <col min="11009" max="11009" width="6.5703125" style="2" customWidth="1"/>
    <col min="11010" max="11010" width="55.140625" style="2" customWidth="1"/>
    <col min="11011" max="11011" width="9.140625" style="2"/>
    <col min="11012" max="11012" width="11.42578125" style="2" customWidth="1"/>
    <col min="11013" max="11013" width="29.140625" style="2" customWidth="1"/>
    <col min="11014" max="11014" width="7.5703125" style="2" customWidth="1"/>
    <col min="11015" max="11015" width="7.42578125" style="2" customWidth="1"/>
    <col min="11016" max="11016" width="18" style="2" customWidth="1"/>
    <col min="11017" max="11017" width="47.42578125" style="2" customWidth="1"/>
    <col min="11018" max="11018" width="6.7109375" style="2" customWidth="1"/>
    <col min="11019" max="11019" width="9" style="2" customWidth="1"/>
    <col min="11020" max="11020" width="17.42578125" style="2" customWidth="1"/>
    <col min="11021" max="11264" width="9.140625" style="2"/>
    <col min="11265" max="11265" width="6.5703125" style="2" customWidth="1"/>
    <col min="11266" max="11266" width="55.140625" style="2" customWidth="1"/>
    <col min="11267" max="11267" width="9.140625" style="2"/>
    <col min="11268" max="11268" width="11.42578125" style="2" customWidth="1"/>
    <col min="11269" max="11269" width="29.140625" style="2" customWidth="1"/>
    <col min="11270" max="11270" width="7.5703125" style="2" customWidth="1"/>
    <col min="11271" max="11271" width="7.42578125" style="2" customWidth="1"/>
    <col min="11272" max="11272" width="18" style="2" customWidth="1"/>
    <col min="11273" max="11273" width="47.42578125" style="2" customWidth="1"/>
    <col min="11274" max="11274" width="6.7109375" style="2" customWidth="1"/>
    <col min="11275" max="11275" width="9" style="2" customWidth="1"/>
    <col min="11276" max="11276" width="17.42578125" style="2" customWidth="1"/>
    <col min="11277" max="11520" width="9.140625" style="2"/>
    <col min="11521" max="11521" width="6.5703125" style="2" customWidth="1"/>
    <col min="11522" max="11522" width="55.140625" style="2" customWidth="1"/>
    <col min="11523" max="11523" width="9.140625" style="2"/>
    <col min="11524" max="11524" width="11.42578125" style="2" customWidth="1"/>
    <col min="11525" max="11525" width="29.140625" style="2" customWidth="1"/>
    <col min="11526" max="11526" width="7.5703125" style="2" customWidth="1"/>
    <col min="11527" max="11527" width="7.42578125" style="2" customWidth="1"/>
    <col min="11528" max="11528" width="18" style="2" customWidth="1"/>
    <col min="11529" max="11529" width="47.42578125" style="2" customWidth="1"/>
    <col min="11530" max="11530" width="6.7109375" style="2" customWidth="1"/>
    <col min="11531" max="11531" width="9" style="2" customWidth="1"/>
    <col min="11532" max="11532" width="17.42578125" style="2" customWidth="1"/>
    <col min="11533" max="11776" width="9.140625" style="2"/>
    <col min="11777" max="11777" width="6.5703125" style="2" customWidth="1"/>
    <col min="11778" max="11778" width="55.140625" style="2" customWidth="1"/>
    <col min="11779" max="11779" width="9.140625" style="2"/>
    <col min="11780" max="11780" width="11.42578125" style="2" customWidth="1"/>
    <col min="11781" max="11781" width="29.140625" style="2" customWidth="1"/>
    <col min="11782" max="11782" width="7.5703125" style="2" customWidth="1"/>
    <col min="11783" max="11783" width="7.42578125" style="2" customWidth="1"/>
    <col min="11784" max="11784" width="18" style="2" customWidth="1"/>
    <col min="11785" max="11785" width="47.42578125" style="2" customWidth="1"/>
    <col min="11786" max="11786" width="6.7109375" style="2" customWidth="1"/>
    <col min="11787" max="11787" width="9" style="2" customWidth="1"/>
    <col min="11788" max="11788" width="17.42578125" style="2" customWidth="1"/>
    <col min="11789" max="12032" width="9.140625" style="2"/>
    <col min="12033" max="12033" width="6.5703125" style="2" customWidth="1"/>
    <col min="12034" max="12034" width="55.140625" style="2" customWidth="1"/>
    <col min="12035" max="12035" width="9.140625" style="2"/>
    <col min="12036" max="12036" width="11.42578125" style="2" customWidth="1"/>
    <col min="12037" max="12037" width="29.140625" style="2" customWidth="1"/>
    <col min="12038" max="12038" width="7.5703125" style="2" customWidth="1"/>
    <col min="12039" max="12039" width="7.42578125" style="2" customWidth="1"/>
    <col min="12040" max="12040" width="18" style="2" customWidth="1"/>
    <col min="12041" max="12041" width="47.42578125" style="2" customWidth="1"/>
    <col min="12042" max="12042" width="6.7109375" style="2" customWidth="1"/>
    <col min="12043" max="12043" width="9" style="2" customWidth="1"/>
    <col min="12044" max="12044" width="17.42578125" style="2" customWidth="1"/>
    <col min="12045" max="12288" width="9.140625" style="2"/>
    <col min="12289" max="12289" width="6.5703125" style="2" customWidth="1"/>
    <col min="12290" max="12290" width="55.140625" style="2" customWidth="1"/>
    <col min="12291" max="12291" width="9.140625" style="2"/>
    <col min="12292" max="12292" width="11.42578125" style="2" customWidth="1"/>
    <col min="12293" max="12293" width="29.140625" style="2" customWidth="1"/>
    <col min="12294" max="12294" width="7.5703125" style="2" customWidth="1"/>
    <col min="12295" max="12295" width="7.42578125" style="2" customWidth="1"/>
    <col min="12296" max="12296" width="18" style="2" customWidth="1"/>
    <col min="12297" max="12297" width="47.42578125" style="2" customWidth="1"/>
    <col min="12298" max="12298" width="6.7109375" style="2" customWidth="1"/>
    <col min="12299" max="12299" width="9" style="2" customWidth="1"/>
    <col min="12300" max="12300" width="17.42578125" style="2" customWidth="1"/>
    <col min="12301" max="12544" width="9.140625" style="2"/>
    <col min="12545" max="12545" width="6.5703125" style="2" customWidth="1"/>
    <col min="12546" max="12546" width="55.140625" style="2" customWidth="1"/>
    <col min="12547" max="12547" width="9.140625" style="2"/>
    <col min="12548" max="12548" width="11.42578125" style="2" customWidth="1"/>
    <col min="12549" max="12549" width="29.140625" style="2" customWidth="1"/>
    <col min="12550" max="12550" width="7.5703125" style="2" customWidth="1"/>
    <col min="12551" max="12551" width="7.42578125" style="2" customWidth="1"/>
    <col min="12552" max="12552" width="18" style="2" customWidth="1"/>
    <col min="12553" max="12553" width="47.42578125" style="2" customWidth="1"/>
    <col min="12554" max="12554" width="6.7109375" style="2" customWidth="1"/>
    <col min="12555" max="12555" width="9" style="2" customWidth="1"/>
    <col min="12556" max="12556" width="17.42578125" style="2" customWidth="1"/>
    <col min="12557" max="12800" width="9.140625" style="2"/>
    <col min="12801" max="12801" width="6.5703125" style="2" customWidth="1"/>
    <col min="12802" max="12802" width="55.140625" style="2" customWidth="1"/>
    <col min="12803" max="12803" width="9.140625" style="2"/>
    <col min="12804" max="12804" width="11.42578125" style="2" customWidth="1"/>
    <col min="12805" max="12805" width="29.140625" style="2" customWidth="1"/>
    <col min="12806" max="12806" width="7.5703125" style="2" customWidth="1"/>
    <col min="12807" max="12807" width="7.42578125" style="2" customWidth="1"/>
    <col min="12808" max="12808" width="18" style="2" customWidth="1"/>
    <col min="12809" max="12809" width="47.42578125" style="2" customWidth="1"/>
    <col min="12810" max="12810" width="6.7109375" style="2" customWidth="1"/>
    <col min="12811" max="12811" width="9" style="2" customWidth="1"/>
    <col min="12812" max="12812" width="17.42578125" style="2" customWidth="1"/>
    <col min="12813" max="13056" width="9.140625" style="2"/>
    <col min="13057" max="13057" width="6.5703125" style="2" customWidth="1"/>
    <col min="13058" max="13058" width="55.140625" style="2" customWidth="1"/>
    <col min="13059" max="13059" width="9.140625" style="2"/>
    <col min="13060" max="13060" width="11.42578125" style="2" customWidth="1"/>
    <col min="13061" max="13061" width="29.140625" style="2" customWidth="1"/>
    <col min="13062" max="13062" width="7.5703125" style="2" customWidth="1"/>
    <col min="13063" max="13063" width="7.42578125" style="2" customWidth="1"/>
    <col min="13064" max="13064" width="18" style="2" customWidth="1"/>
    <col min="13065" max="13065" width="47.42578125" style="2" customWidth="1"/>
    <col min="13066" max="13066" width="6.7109375" style="2" customWidth="1"/>
    <col min="13067" max="13067" width="9" style="2" customWidth="1"/>
    <col min="13068" max="13068" width="17.42578125" style="2" customWidth="1"/>
    <col min="13069" max="13312" width="9.140625" style="2"/>
    <col min="13313" max="13313" width="6.5703125" style="2" customWidth="1"/>
    <col min="13314" max="13314" width="55.140625" style="2" customWidth="1"/>
    <col min="13315" max="13315" width="9.140625" style="2"/>
    <col min="13316" max="13316" width="11.42578125" style="2" customWidth="1"/>
    <col min="13317" max="13317" width="29.140625" style="2" customWidth="1"/>
    <col min="13318" max="13318" width="7.5703125" style="2" customWidth="1"/>
    <col min="13319" max="13319" width="7.42578125" style="2" customWidth="1"/>
    <col min="13320" max="13320" width="18" style="2" customWidth="1"/>
    <col min="13321" max="13321" width="47.42578125" style="2" customWidth="1"/>
    <col min="13322" max="13322" width="6.7109375" style="2" customWidth="1"/>
    <col min="13323" max="13323" width="9" style="2" customWidth="1"/>
    <col min="13324" max="13324" width="17.42578125" style="2" customWidth="1"/>
    <col min="13325" max="13568" width="9.140625" style="2"/>
    <col min="13569" max="13569" width="6.5703125" style="2" customWidth="1"/>
    <col min="13570" max="13570" width="55.140625" style="2" customWidth="1"/>
    <col min="13571" max="13571" width="9.140625" style="2"/>
    <col min="13572" max="13572" width="11.42578125" style="2" customWidth="1"/>
    <col min="13573" max="13573" width="29.140625" style="2" customWidth="1"/>
    <col min="13574" max="13574" width="7.5703125" style="2" customWidth="1"/>
    <col min="13575" max="13575" width="7.42578125" style="2" customWidth="1"/>
    <col min="13576" max="13576" width="18" style="2" customWidth="1"/>
    <col min="13577" max="13577" width="47.42578125" style="2" customWidth="1"/>
    <col min="13578" max="13578" width="6.7109375" style="2" customWidth="1"/>
    <col min="13579" max="13579" width="9" style="2" customWidth="1"/>
    <col min="13580" max="13580" width="17.42578125" style="2" customWidth="1"/>
    <col min="13581" max="13824" width="9.140625" style="2"/>
    <col min="13825" max="13825" width="6.5703125" style="2" customWidth="1"/>
    <col min="13826" max="13826" width="55.140625" style="2" customWidth="1"/>
    <col min="13827" max="13827" width="9.140625" style="2"/>
    <col min="13828" max="13828" width="11.42578125" style="2" customWidth="1"/>
    <col min="13829" max="13829" width="29.140625" style="2" customWidth="1"/>
    <col min="13830" max="13830" width="7.5703125" style="2" customWidth="1"/>
    <col min="13831" max="13831" width="7.42578125" style="2" customWidth="1"/>
    <col min="13832" max="13832" width="18" style="2" customWidth="1"/>
    <col min="13833" max="13833" width="47.42578125" style="2" customWidth="1"/>
    <col min="13834" max="13834" width="6.7109375" style="2" customWidth="1"/>
    <col min="13835" max="13835" width="9" style="2" customWidth="1"/>
    <col min="13836" max="13836" width="17.42578125" style="2" customWidth="1"/>
    <col min="13837" max="14080" width="9.140625" style="2"/>
    <col min="14081" max="14081" width="6.5703125" style="2" customWidth="1"/>
    <col min="14082" max="14082" width="55.140625" style="2" customWidth="1"/>
    <col min="14083" max="14083" width="9.140625" style="2"/>
    <col min="14084" max="14084" width="11.42578125" style="2" customWidth="1"/>
    <col min="14085" max="14085" width="29.140625" style="2" customWidth="1"/>
    <col min="14086" max="14086" width="7.5703125" style="2" customWidth="1"/>
    <col min="14087" max="14087" width="7.42578125" style="2" customWidth="1"/>
    <col min="14088" max="14088" width="18" style="2" customWidth="1"/>
    <col min="14089" max="14089" width="47.42578125" style="2" customWidth="1"/>
    <col min="14090" max="14090" width="6.7109375" style="2" customWidth="1"/>
    <col min="14091" max="14091" width="9" style="2" customWidth="1"/>
    <col min="14092" max="14092" width="17.42578125" style="2" customWidth="1"/>
    <col min="14093" max="14336" width="9.140625" style="2"/>
    <col min="14337" max="14337" width="6.5703125" style="2" customWidth="1"/>
    <col min="14338" max="14338" width="55.140625" style="2" customWidth="1"/>
    <col min="14339" max="14339" width="9.140625" style="2"/>
    <col min="14340" max="14340" width="11.42578125" style="2" customWidth="1"/>
    <col min="14341" max="14341" width="29.140625" style="2" customWidth="1"/>
    <col min="14342" max="14342" width="7.5703125" style="2" customWidth="1"/>
    <col min="14343" max="14343" width="7.42578125" style="2" customWidth="1"/>
    <col min="14344" max="14344" width="18" style="2" customWidth="1"/>
    <col min="14345" max="14345" width="47.42578125" style="2" customWidth="1"/>
    <col min="14346" max="14346" width="6.7109375" style="2" customWidth="1"/>
    <col min="14347" max="14347" width="9" style="2" customWidth="1"/>
    <col min="14348" max="14348" width="17.42578125" style="2" customWidth="1"/>
    <col min="14349" max="14592" width="9.140625" style="2"/>
    <col min="14593" max="14593" width="6.5703125" style="2" customWidth="1"/>
    <col min="14594" max="14594" width="55.140625" style="2" customWidth="1"/>
    <col min="14595" max="14595" width="9.140625" style="2"/>
    <col min="14596" max="14596" width="11.42578125" style="2" customWidth="1"/>
    <col min="14597" max="14597" width="29.140625" style="2" customWidth="1"/>
    <col min="14598" max="14598" width="7.5703125" style="2" customWidth="1"/>
    <col min="14599" max="14599" width="7.42578125" style="2" customWidth="1"/>
    <col min="14600" max="14600" width="18" style="2" customWidth="1"/>
    <col min="14601" max="14601" width="47.42578125" style="2" customWidth="1"/>
    <col min="14602" max="14602" width="6.7109375" style="2" customWidth="1"/>
    <col min="14603" max="14603" width="9" style="2" customWidth="1"/>
    <col min="14604" max="14604" width="17.42578125" style="2" customWidth="1"/>
    <col min="14605" max="14848" width="9.140625" style="2"/>
    <col min="14849" max="14849" width="6.5703125" style="2" customWidth="1"/>
    <col min="14850" max="14850" width="55.140625" style="2" customWidth="1"/>
    <col min="14851" max="14851" width="9.140625" style="2"/>
    <col min="14852" max="14852" width="11.42578125" style="2" customWidth="1"/>
    <col min="14853" max="14853" width="29.140625" style="2" customWidth="1"/>
    <col min="14854" max="14854" width="7.5703125" style="2" customWidth="1"/>
    <col min="14855" max="14855" width="7.42578125" style="2" customWidth="1"/>
    <col min="14856" max="14856" width="18" style="2" customWidth="1"/>
    <col min="14857" max="14857" width="47.42578125" style="2" customWidth="1"/>
    <col min="14858" max="14858" width="6.7109375" style="2" customWidth="1"/>
    <col min="14859" max="14859" width="9" style="2" customWidth="1"/>
    <col min="14860" max="14860" width="17.42578125" style="2" customWidth="1"/>
    <col min="14861" max="15104" width="9.140625" style="2"/>
    <col min="15105" max="15105" width="6.5703125" style="2" customWidth="1"/>
    <col min="15106" max="15106" width="55.140625" style="2" customWidth="1"/>
    <col min="15107" max="15107" width="9.140625" style="2"/>
    <col min="15108" max="15108" width="11.42578125" style="2" customWidth="1"/>
    <col min="15109" max="15109" width="29.140625" style="2" customWidth="1"/>
    <col min="15110" max="15110" width="7.5703125" style="2" customWidth="1"/>
    <col min="15111" max="15111" width="7.42578125" style="2" customWidth="1"/>
    <col min="15112" max="15112" width="18" style="2" customWidth="1"/>
    <col min="15113" max="15113" width="47.42578125" style="2" customWidth="1"/>
    <col min="15114" max="15114" width="6.7109375" style="2" customWidth="1"/>
    <col min="15115" max="15115" width="9" style="2" customWidth="1"/>
    <col min="15116" max="15116" width="17.42578125" style="2" customWidth="1"/>
    <col min="15117" max="15360" width="9.140625" style="2"/>
    <col min="15361" max="15361" width="6.5703125" style="2" customWidth="1"/>
    <col min="15362" max="15362" width="55.140625" style="2" customWidth="1"/>
    <col min="15363" max="15363" width="9.140625" style="2"/>
    <col min="15364" max="15364" width="11.42578125" style="2" customWidth="1"/>
    <col min="15365" max="15365" width="29.140625" style="2" customWidth="1"/>
    <col min="15366" max="15366" width="7.5703125" style="2" customWidth="1"/>
    <col min="15367" max="15367" width="7.42578125" style="2" customWidth="1"/>
    <col min="15368" max="15368" width="18" style="2" customWidth="1"/>
    <col min="15369" max="15369" width="47.42578125" style="2" customWidth="1"/>
    <col min="15370" max="15370" width="6.7109375" style="2" customWidth="1"/>
    <col min="15371" max="15371" width="9" style="2" customWidth="1"/>
    <col min="15372" max="15372" width="17.42578125" style="2" customWidth="1"/>
    <col min="15373" max="15616" width="9.140625" style="2"/>
    <col min="15617" max="15617" width="6.5703125" style="2" customWidth="1"/>
    <col min="15618" max="15618" width="55.140625" style="2" customWidth="1"/>
    <col min="15619" max="15619" width="9.140625" style="2"/>
    <col min="15620" max="15620" width="11.42578125" style="2" customWidth="1"/>
    <col min="15621" max="15621" width="29.140625" style="2" customWidth="1"/>
    <col min="15622" max="15622" width="7.5703125" style="2" customWidth="1"/>
    <col min="15623" max="15623" width="7.42578125" style="2" customWidth="1"/>
    <col min="15624" max="15624" width="18" style="2" customWidth="1"/>
    <col min="15625" max="15625" width="47.42578125" style="2" customWidth="1"/>
    <col min="15626" max="15626" width="6.7109375" style="2" customWidth="1"/>
    <col min="15627" max="15627" width="9" style="2" customWidth="1"/>
    <col min="15628" max="15628" width="17.42578125" style="2" customWidth="1"/>
    <col min="15629" max="15872" width="9.140625" style="2"/>
    <col min="15873" max="15873" width="6.5703125" style="2" customWidth="1"/>
    <col min="15874" max="15874" width="55.140625" style="2" customWidth="1"/>
    <col min="15875" max="15875" width="9.140625" style="2"/>
    <col min="15876" max="15876" width="11.42578125" style="2" customWidth="1"/>
    <col min="15877" max="15877" width="29.140625" style="2" customWidth="1"/>
    <col min="15878" max="15878" width="7.5703125" style="2" customWidth="1"/>
    <col min="15879" max="15879" width="7.42578125" style="2" customWidth="1"/>
    <col min="15880" max="15880" width="18" style="2" customWidth="1"/>
    <col min="15881" max="15881" width="47.42578125" style="2" customWidth="1"/>
    <col min="15882" max="15882" width="6.7109375" style="2" customWidth="1"/>
    <col min="15883" max="15883" width="9" style="2" customWidth="1"/>
    <col min="15884" max="15884" width="17.42578125" style="2" customWidth="1"/>
    <col min="15885" max="16128" width="9.140625" style="2"/>
    <col min="16129" max="16129" width="6.5703125" style="2" customWidth="1"/>
    <col min="16130" max="16130" width="55.140625" style="2" customWidth="1"/>
    <col min="16131" max="16131" width="9.140625" style="2"/>
    <col min="16132" max="16132" width="11.42578125" style="2" customWidth="1"/>
    <col min="16133" max="16133" width="29.140625" style="2" customWidth="1"/>
    <col min="16134" max="16134" width="7.5703125" style="2" customWidth="1"/>
    <col min="16135" max="16135" width="7.42578125" style="2" customWidth="1"/>
    <col min="16136" max="16136" width="18" style="2" customWidth="1"/>
    <col min="16137" max="16137" width="47.42578125" style="2" customWidth="1"/>
    <col min="16138" max="16138" width="6.7109375" style="2" customWidth="1"/>
    <col min="16139" max="16139" width="9" style="2" customWidth="1"/>
    <col min="16140" max="16140" width="17.42578125" style="2" customWidth="1"/>
    <col min="16141" max="16384" width="9.140625" style="2"/>
  </cols>
  <sheetData>
    <row r="1" spans="1:12" x14ac:dyDescent="0.25">
      <c r="A1" s="40"/>
      <c r="B1" s="41"/>
      <c r="C1" s="40"/>
      <c r="D1" s="42"/>
      <c r="E1" s="2"/>
      <c r="F1" s="2"/>
      <c r="G1" s="2"/>
      <c r="H1" s="2"/>
      <c r="I1" s="175" t="s">
        <v>47</v>
      </c>
      <c r="J1" s="175"/>
      <c r="K1" s="175"/>
      <c r="L1" s="175"/>
    </row>
    <row r="2" spans="1:12" s="48" customFormat="1" ht="18.75" outlineLevel="1" x14ac:dyDescent="0.3">
      <c r="A2" s="43" t="s">
        <v>48</v>
      </c>
      <c r="B2" s="44"/>
      <c r="C2" s="45"/>
      <c r="D2" s="46"/>
      <c r="E2" s="47"/>
      <c r="F2" s="47"/>
      <c r="G2" s="47"/>
      <c r="H2" s="47"/>
      <c r="I2" s="176" t="s">
        <v>49</v>
      </c>
      <c r="J2" s="176"/>
      <c r="K2" s="176"/>
      <c r="L2" s="176"/>
    </row>
    <row r="3" spans="1:12" ht="18.75" outlineLevel="1" collapsed="1" x14ac:dyDescent="0.25">
      <c r="A3" s="177"/>
      <c r="B3" s="177"/>
      <c r="C3" s="49"/>
      <c r="D3" s="50"/>
      <c r="E3" s="51"/>
      <c r="F3" s="2"/>
      <c r="G3" s="2"/>
      <c r="H3" s="2"/>
      <c r="I3" s="178"/>
      <c r="J3" s="178"/>
      <c r="K3" s="178"/>
      <c r="L3" s="178"/>
    </row>
    <row r="4" spans="1:12" ht="18.75" outlineLevel="1" x14ac:dyDescent="0.25">
      <c r="A4" s="177"/>
      <c r="B4" s="177"/>
      <c r="C4" s="49"/>
      <c r="D4" s="50"/>
      <c r="E4" s="51"/>
      <c r="F4" s="2"/>
      <c r="G4" s="2"/>
      <c r="H4" s="2"/>
      <c r="I4" s="179" t="s">
        <v>50</v>
      </c>
      <c r="J4" s="179"/>
      <c r="K4" s="179"/>
      <c r="L4" s="179"/>
    </row>
    <row r="5" spans="1:12" s="57" customFormat="1" ht="18.75" outlineLevel="1" x14ac:dyDescent="0.3">
      <c r="A5" s="52" t="s">
        <v>51</v>
      </c>
      <c r="B5" s="53"/>
      <c r="C5" s="54"/>
      <c r="D5" s="55"/>
      <c r="E5" s="56"/>
      <c r="I5" s="173" t="s">
        <v>52</v>
      </c>
      <c r="J5" s="173"/>
      <c r="K5" s="173"/>
      <c r="L5" s="173"/>
    </row>
    <row r="6" spans="1:12" s="57" customFormat="1" ht="18.75" outlineLevel="1" x14ac:dyDescent="0.3">
      <c r="A6" s="52" t="s">
        <v>18</v>
      </c>
      <c r="B6" s="53"/>
      <c r="C6" s="58"/>
      <c r="D6" s="59"/>
      <c r="E6" s="60"/>
      <c r="I6" s="174" t="s">
        <v>19</v>
      </c>
      <c r="J6" s="174"/>
      <c r="K6" s="174"/>
      <c r="L6" s="174"/>
    </row>
    <row r="7" spans="1:12" s="4" customFormat="1" ht="15.75" customHeight="1" x14ac:dyDescent="0.2">
      <c r="A7" s="195" t="s">
        <v>97</v>
      </c>
      <c r="B7" s="195"/>
      <c r="C7" s="195"/>
      <c r="D7" s="195"/>
      <c r="E7" s="195"/>
      <c r="F7" s="195"/>
      <c r="G7" s="195"/>
      <c r="H7" s="195"/>
      <c r="I7" s="195"/>
      <c r="J7" s="195"/>
      <c r="K7" s="195"/>
      <c r="L7" s="195"/>
    </row>
    <row r="8" spans="1:12" s="4" customFormat="1" ht="15.75" customHeight="1" x14ac:dyDescent="0.2">
      <c r="A8" s="196" t="s">
        <v>53</v>
      </c>
      <c r="B8" s="196"/>
      <c r="C8" s="196"/>
      <c r="D8" s="196"/>
      <c r="E8" s="196"/>
      <c r="F8" s="196"/>
      <c r="G8" s="196"/>
      <c r="H8" s="196"/>
      <c r="I8" s="196"/>
      <c r="J8" s="196"/>
      <c r="K8" s="196"/>
      <c r="L8" s="196"/>
    </row>
    <row r="9" spans="1:12" s="5" customFormat="1" ht="16.5" customHeight="1" thickBot="1" x14ac:dyDescent="0.25">
      <c r="A9" s="196" t="s">
        <v>38</v>
      </c>
      <c r="B9" s="196"/>
      <c r="C9" s="196"/>
      <c r="D9" s="196"/>
      <c r="E9" s="196"/>
      <c r="F9" s="196"/>
      <c r="G9" s="196"/>
      <c r="H9" s="196"/>
      <c r="I9" s="196"/>
      <c r="J9" s="196"/>
      <c r="K9" s="196"/>
      <c r="L9" s="196"/>
    </row>
    <row r="10" spans="1:12" ht="15.75" x14ac:dyDescent="0.25">
      <c r="A10" s="197" t="s">
        <v>0</v>
      </c>
      <c r="B10" s="199" t="s">
        <v>1</v>
      </c>
      <c r="C10" s="201"/>
      <c r="D10" s="202"/>
      <c r="E10" s="201" t="s">
        <v>2</v>
      </c>
      <c r="F10" s="203"/>
      <c r="G10" s="203"/>
      <c r="H10" s="202"/>
      <c r="I10" s="204" t="s">
        <v>3</v>
      </c>
      <c r="J10" s="204"/>
      <c r="K10" s="204"/>
      <c r="L10" s="205"/>
    </row>
    <row r="11" spans="1:12" ht="27" customHeight="1" x14ac:dyDescent="0.25">
      <c r="A11" s="198"/>
      <c r="B11" s="200"/>
      <c r="C11" s="6" t="s">
        <v>4</v>
      </c>
      <c r="D11" s="6" t="s">
        <v>5</v>
      </c>
      <c r="E11" s="6" t="s">
        <v>6</v>
      </c>
      <c r="F11" s="6" t="s">
        <v>7</v>
      </c>
      <c r="G11" s="6" t="s">
        <v>5</v>
      </c>
      <c r="H11" s="6" t="s">
        <v>8</v>
      </c>
      <c r="I11" s="6" t="s">
        <v>6</v>
      </c>
      <c r="J11" s="6" t="s">
        <v>7</v>
      </c>
      <c r="K11" s="6" t="s">
        <v>5</v>
      </c>
      <c r="L11" s="7" t="s">
        <v>9</v>
      </c>
    </row>
    <row r="12" spans="1:12" ht="24.75" customHeight="1" x14ac:dyDescent="0.25">
      <c r="A12" s="180" t="s">
        <v>21</v>
      </c>
      <c r="B12" s="181"/>
      <c r="C12" s="181"/>
      <c r="D12" s="181"/>
      <c r="E12" s="181"/>
      <c r="F12" s="181"/>
      <c r="G12" s="181"/>
      <c r="H12" s="181"/>
      <c r="I12" s="181"/>
      <c r="J12" s="181"/>
      <c r="K12" s="181"/>
      <c r="L12" s="182"/>
    </row>
    <row r="13" spans="1:12" s="11" customFormat="1" ht="60.75" customHeight="1" x14ac:dyDescent="0.25">
      <c r="A13" s="15">
        <v>1</v>
      </c>
      <c r="B13" s="12" t="s">
        <v>40</v>
      </c>
      <c r="C13" s="9" t="s">
        <v>11</v>
      </c>
      <c r="D13" s="13">
        <v>0.8</v>
      </c>
      <c r="E13" s="10"/>
      <c r="F13" s="8"/>
      <c r="G13" s="10"/>
      <c r="H13" s="9"/>
      <c r="I13" s="10"/>
      <c r="J13" s="10"/>
      <c r="K13" s="8"/>
      <c r="L13" s="10"/>
    </row>
    <row r="14" spans="1:12" s="11" customFormat="1" ht="19.5" customHeight="1" x14ac:dyDescent="0.25">
      <c r="A14" s="37" t="s">
        <v>41</v>
      </c>
      <c r="B14" s="12" t="s">
        <v>23</v>
      </c>
      <c r="C14" s="9" t="s">
        <v>10</v>
      </c>
      <c r="D14" s="13">
        <v>2</v>
      </c>
      <c r="E14" s="35" t="s">
        <v>24</v>
      </c>
      <c r="F14" s="8"/>
      <c r="G14" s="10"/>
      <c r="H14" s="9"/>
      <c r="I14" s="10"/>
      <c r="J14" s="10"/>
      <c r="K14" s="8"/>
      <c r="L14" s="10"/>
    </row>
    <row r="15" spans="1:12" s="11" customFormat="1" ht="19.5" customHeight="1" x14ac:dyDescent="0.25">
      <c r="A15" s="37" t="s">
        <v>42</v>
      </c>
      <c r="B15" s="12" t="s">
        <v>25</v>
      </c>
      <c r="C15" s="9" t="s">
        <v>10</v>
      </c>
      <c r="D15" s="13">
        <v>2</v>
      </c>
      <c r="E15" s="35" t="s">
        <v>24</v>
      </c>
      <c r="F15" s="8"/>
      <c r="G15" s="10"/>
      <c r="H15" s="9"/>
      <c r="I15" s="10"/>
      <c r="J15" s="10"/>
      <c r="K15" s="8"/>
      <c r="L15" s="10"/>
    </row>
    <row r="16" spans="1:12" s="11" customFormat="1" ht="19.5" customHeight="1" x14ac:dyDescent="0.25">
      <c r="A16" s="37" t="s">
        <v>43</v>
      </c>
      <c r="B16" s="12" t="s">
        <v>29</v>
      </c>
      <c r="C16" s="9" t="s">
        <v>10</v>
      </c>
      <c r="D16" s="13">
        <v>1</v>
      </c>
      <c r="E16" s="35" t="s">
        <v>31</v>
      </c>
      <c r="F16" s="8"/>
      <c r="G16" s="10"/>
      <c r="H16" s="9"/>
      <c r="I16" s="10"/>
      <c r="J16" s="10"/>
      <c r="K16" s="8"/>
      <c r="L16" s="10"/>
    </row>
    <row r="17" spans="1:12" s="11" customFormat="1" ht="19.5" customHeight="1" x14ac:dyDescent="0.25">
      <c r="A17" s="37" t="s">
        <v>44</v>
      </c>
      <c r="B17" s="12" t="s">
        <v>30</v>
      </c>
      <c r="C17" s="9" t="s">
        <v>10</v>
      </c>
      <c r="D17" s="13">
        <v>1</v>
      </c>
      <c r="E17" s="35" t="s">
        <v>31</v>
      </c>
      <c r="F17" s="8"/>
      <c r="G17" s="10"/>
      <c r="H17" s="9"/>
      <c r="I17" s="10"/>
      <c r="J17" s="10"/>
      <c r="K17" s="8"/>
      <c r="L17" s="10"/>
    </row>
    <row r="18" spans="1:12" s="11" customFormat="1" ht="21" customHeight="1" x14ac:dyDescent="0.25">
      <c r="A18" s="180" t="s">
        <v>22</v>
      </c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2"/>
    </row>
    <row r="19" spans="1:12" s="11" customFormat="1" ht="31.5" customHeight="1" x14ac:dyDescent="0.25">
      <c r="A19" s="189">
        <v>8</v>
      </c>
      <c r="B19" s="183" t="s">
        <v>26</v>
      </c>
      <c r="C19" s="186" t="s">
        <v>10</v>
      </c>
      <c r="D19" s="189">
        <v>2</v>
      </c>
      <c r="E19" s="192"/>
      <c r="F19" s="192"/>
      <c r="G19" s="192"/>
      <c r="H19" s="192"/>
      <c r="I19" s="20" t="s">
        <v>28</v>
      </c>
      <c r="J19" s="8" t="s">
        <v>11</v>
      </c>
      <c r="K19" s="18">
        <v>1</v>
      </c>
      <c r="L19" s="34" t="s">
        <v>45</v>
      </c>
    </row>
    <row r="20" spans="1:12" s="11" customFormat="1" ht="40.5" customHeight="1" x14ac:dyDescent="0.25">
      <c r="A20" s="190"/>
      <c r="B20" s="184"/>
      <c r="C20" s="187"/>
      <c r="D20" s="190"/>
      <c r="E20" s="193"/>
      <c r="F20" s="193"/>
      <c r="G20" s="193"/>
      <c r="H20" s="193"/>
      <c r="I20" s="20" t="s">
        <v>27</v>
      </c>
      <c r="J20" s="8" t="s">
        <v>10</v>
      </c>
      <c r="K20" s="18">
        <v>2</v>
      </c>
      <c r="L20" s="61" t="s">
        <v>46</v>
      </c>
    </row>
    <row r="21" spans="1:12" s="11" customFormat="1" ht="39" customHeight="1" x14ac:dyDescent="0.25">
      <c r="A21" s="191"/>
      <c r="B21" s="185"/>
      <c r="C21" s="188"/>
      <c r="D21" s="191"/>
      <c r="E21" s="194"/>
      <c r="F21" s="194"/>
      <c r="G21" s="194"/>
      <c r="H21" s="194"/>
      <c r="I21" s="20" t="s">
        <v>36</v>
      </c>
      <c r="J21" s="8" t="s">
        <v>10</v>
      </c>
      <c r="K21" s="18">
        <v>2</v>
      </c>
      <c r="L21" s="61" t="s">
        <v>46</v>
      </c>
    </row>
    <row r="22" spans="1:12" s="11" customFormat="1" ht="40.5" customHeight="1" x14ac:dyDescent="0.25">
      <c r="A22" s="33">
        <v>9</v>
      </c>
      <c r="B22" s="20" t="s">
        <v>16</v>
      </c>
      <c r="C22" s="9" t="s">
        <v>10</v>
      </c>
      <c r="D22" s="8">
        <v>2</v>
      </c>
      <c r="E22" s="31"/>
      <c r="F22" s="31"/>
      <c r="G22" s="31"/>
      <c r="H22" s="31"/>
      <c r="I22" s="20" t="s">
        <v>39</v>
      </c>
      <c r="J22" s="8" t="s">
        <v>12</v>
      </c>
      <c r="K22" s="18">
        <v>1</v>
      </c>
      <c r="L22" s="61" t="s">
        <v>46</v>
      </c>
    </row>
    <row r="23" spans="1:12" s="11" customFormat="1" ht="40.5" customHeight="1" x14ac:dyDescent="0.25">
      <c r="A23" s="19">
        <v>10</v>
      </c>
      <c r="B23" s="20" t="s">
        <v>35</v>
      </c>
      <c r="C23" s="9" t="s">
        <v>10</v>
      </c>
      <c r="D23" s="8">
        <v>2</v>
      </c>
      <c r="E23" s="16"/>
      <c r="F23" s="16"/>
      <c r="G23" s="16"/>
      <c r="H23" s="16"/>
      <c r="I23" s="20" t="s">
        <v>37</v>
      </c>
      <c r="J23" s="8" t="s">
        <v>12</v>
      </c>
      <c r="K23" s="18">
        <v>1</v>
      </c>
      <c r="L23" s="61" t="s">
        <v>46</v>
      </c>
    </row>
    <row r="24" spans="1:12" s="11" customFormat="1" ht="34.5" customHeight="1" x14ac:dyDescent="0.25">
      <c r="A24" s="32">
        <v>11</v>
      </c>
      <c r="B24" s="20" t="s">
        <v>35</v>
      </c>
      <c r="C24" s="9" t="s">
        <v>10</v>
      </c>
      <c r="D24" s="8">
        <v>1</v>
      </c>
      <c r="E24" s="16"/>
      <c r="F24" s="16"/>
      <c r="G24" s="16"/>
      <c r="H24" s="16"/>
      <c r="I24" s="20" t="s">
        <v>34</v>
      </c>
      <c r="J24" s="8" t="s">
        <v>10</v>
      </c>
      <c r="K24" s="18">
        <v>1</v>
      </c>
      <c r="L24" s="36" t="s">
        <v>32</v>
      </c>
    </row>
    <row r="25" spans="1:12" s="11" customFormat="1" ht="33" customHeight="1" x14ac:dyDescent="0.25">
      <c r="A25" s="21">
        <v>12</v>
      </c>
      <c r="B25" s="20" t="s">
        <v>20</v>
      </c>
      <c r="C25" s="9" t="s">
        <v>10</v>
      </c>
      <c r="D25" s="8">
        <v>1</v>
      </c>
      <c r="E25" s="16"/>
      <c r="F25" s="16"/>
      <c r="G25" s="16"/>
      <c r="H25" s="16"/>
      <c r="I25" s="20" t="s">
        <v>33</v>
      </c>
      <c r="J25" s="8" t="s">
        <v>10</v>
      </c>
      <c r="K25" s="18">
        <v>1</v>
      </c>
      <c r="L25" s="36" t="s">
        <v>32</v>
      </c>
    </row>
    <row r="26" spans="1:12" s="11" customFormat="1" ht="47.25" x14ac:dyDescent="0.25">
      <c r="A26" s="19">
        <v>13</v>
      </c>
      <c r="B26" s="20" t="s">
        <v>17</v>
      </c>
      <c r="C26" s="9" t="s">
        <v>11</v>
      </c>
      <c r="D26" s="8">
        <v>2</v>
      </c>
      <c r="E26" s="16"/>
      <c r="F26" s="16"/>
      <c r="G26" s="16"/>
      <c r="H26" s="16"/>
      <c r="I26" s="17"/>
      <c r="J26" s="8"/>
      <c r="K26" s="18"/>
      <c r="L26" s="14"/>
    </row>
    <row r="27" spans="1:12" ht="15.75" x14ac:dyDescent="0.25">
      <c r="A27" s="23"/>
      <c r="B27" s="24"/>
      <c r="C27" s="25"/>
      <c r="D27" s="26"/>
      <c r="E27" s="11"/>
      <c r="F27" s="11"/>
      <c r="G27" s="11"/>
      <c r="H27" s="11"/>
      <c r="I27" s="11"/>
      <c r="J27" s="27"/>
      <c r="K27" s="23"/>
      <c r="L27" s="11"/>
    </row>
    <row r="28" spans="1:12" ht="15.75" x14ac:dyDescent="0.25">
      <c r="A28" s="23"/>
      <c r="B28" s="28" t="s">
        <v>13</v>
      </c>
      <c r="C28" s="25"/>
      <c r="D28" s="26"/>
      <c r="E28" s="11"/>
      <c r="F28" s="11"/>
      <c r="G28" s="11"/>
      <c r="H28" s="11"/>
      <c r="I28" s="11"/>
      <c r="J28" s="27"/>
      <c r="K28" s="23"/>
      <c r="L28" s="11"/>
    </row>
    <row r="29" spans="1:12" ht="15.75" x14ac:dyDescent="0.25">
      <c r="A29" s="2"/>
      <c r="B29" s="22" t="s">
        <v>15</v>
      </c>
      <c r="C29" s="2"/>
      <c r="D29" s="2"/>
      <c r="E29" s="2"/>
      <c r="F29" s="2"/>
      <c r="G29" s="2"/>
      <c r="H29" s="2"/>
      <c r="I29" s="2"/>
      <c r="J29" s="2"/>
      <c r="K29" s="2"/>
      <c r="L29" s="2"/>
    </row>
    <row r="30" spans="1:12" x14ac:dyDescent="0.25">
      <c r="A30" s="11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</row>
    <row r="31" spans="1:12" ht="15.75" x14ac:dyDescent="0.25">
      <c r="A31" s="2"/>
      <c r="B31" s="22" t="s">
        <v>14</v>
      </c>
      <c r="C31" s="2"/>
      <c r="D31" s="2"/>
      <c r="E31" s="2"/>
      <c r="F31" s="2"/>
      <c r="G31" s="2"/>
      <c r="H31" s="2"/>
      <c r="I31" s="2"/>
      <c r="J31" s="2"/>
      <c r="K31" s="2"/>
      <c r="L31" s="2"/>
    </row>
    <row r="32" spans="1:12" ht="15.75" x14ac:dyDescent="0.25">
      <c r="A32" s="2"/>
      <c r="B32" s="30"/>
      <c r="C32" s="2"/>
      <c r="D32" s="2"/>
      <c r="E32" s="2"/>
      <c r="F32" s="2"/>
      <c r="G32" s="2"/>
      <c r="H32" s="2"/>
      <c r="I32" s="2"/>
      <c r="J32" s="2"/>
      <c r="K32" s="2"/>
      <c r="L32" s="2"/>
    </row>
  </sheetData>
  <mergeCells count="26">
    <mergeCell ref="A7:L7"/>
    <mergeCell ref="A8:L8"/>
    <mergeCell ref="A9:L9"/>
    <mergeCell ref="A10:A11"/>
    <mergeCell ref="B10:B11"/>
    <mergeCell ref="C10:D10"/>
    <mergeCell ref="E10:H10"/>
    <mergeCell ref="I10:L10"/>
    <mergeCell ref="A12:L12"/>
    <mergeCell ref="A18:L18"/>
    <mergeCell ref="B19:B21"/>
    <mergeCell ref="C19:C21"/>
    <mergeCell ref="D19:D21"/>
    <mergeCell ref="A19:A21"/>
    <mergeCell ref="E19:E21"/>
    <mergeCell ref="F19:F21"/>
    <mergeCell ref="G19:G21"/>
    <mergeCell ref="H19:H21"/>
    <mergeCell ref="I5:L5"/>
    <mergeCell ref="I6:L6"/>
    <mergeCell ref="I1:L1"/>
    <mergeCell ref="I2:L2"/>
    <mergeCell ref="A3:B3"/>
    <mergeCell ref="I3:L3"/>
    <mergeCell ref="A4:B4"/>
    <mergeCell ref="I4:L4"/>
  </mergeCells>
  <pageMargins left="0.7" right="0.7" top="0.75" bottom="0.75" header="0.3" footer="0.3"/>
  <pageSetup paperSize="9" scale="62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view="pageBreakPreview" zoomScale="85" zoomScaleNormal="85" zoomScaleSheetLayoutView="85" workbookViewId="0">
      <selection activeCell="A9" sqref="A9:L9"/>
    </sheetView>
  </sheetViews>
  <sheetFormatPr defaultRowHeight="15" outlineLevelRow="1" outlineLevelCol="1" x14ac:dyDescent="0.25"/>
  <cols>
    <col min="1" max="1" width="4.5703125" style="40" customWidth="1"/>
    <col min="2" max="2" width="30.5703125" style="159" customWidth="1"/>
    <col min="3" max="3" width="6" style="40" customWidth="1"/>
    <col min="4" max="4" width="7.7109375" style="42" customWidth="1"/>
    <col min="5" max="5" width="10" style="2" customWidth="1" outlineLevel="1"/>
    <col min="6" max="6" width="6.5703125" style="2" customWidth="1" outlineLevel="1"/>
    <col min="7" max="7" width="7.5703125" style="2" customWidth="1" outlineLevel="1"/>
    <col min="8" max="8" width="13.42578125" style="2" customWidth="1" outlineLevel="1"/>
    <col min="9" max="9" width="31.5703125" style="96" customWidth="1"/>
    <col min="10" max="10" width="5.140625" style="97" customWidth="1"/>
    <col min="11" max="11" width="7.42578125" style="98" customWidth="1"/>
    <col min="12" max="12" width="12.140625" style="2" customWidth="1"/>
    <col min="13" max="13" width="15.7109375" style="2" customWidth="1"/>
    <col min="14" max="16384" width="9.140625" style="2"/>
  </cols>
  <sheetData>
    <row r="1" spans="1:12" x14ac:dyDescent="0.25">
      <c r="B1" s="41"/>
      <c r="L1" s="99" t="s">
        <v>94</v>
      </c>
    </row>
    <row r="2" spans="1:12" s="105" customFormat="1" ht="18.75" outlineLevel="1" x14ac:dyDescent="0.3">
      <c r="A2" s="100" t="s">
        <v>48</v>
      </c>
      <c r="B2" s="101"/>
      <c r="C2" s="102"/>
      <c r="D2" s="103"/>
      <c r="E2" s="104"/>
      <c r="F2" s="104"/>
      <c r="G2" s="104"/>
      <c r="H2" s="104"/>
      <c r="I2" s="242" t="s">
        <v>49</v>
      </c>
      <c r="J2" s="242"/>
      <c r="K2" s="242"/>
      <c r="L2" s="242"/>
    </row>
    <row r="3" spans="1:12" ht="18.75" outlineLevel="1" collapsed="1" x14ac:dyDescent="0.25">
      <c r="A3" s="62" t="s">
        <v>156</v>
      </c>
      <c r="B3" s="106"/>
      <c r="C3" s="49"/>
      <c r="D3" s="50"/>
      <c r="E3" s="51"/>
      <c r="I3" s="177" t="s">
        <v>95</v>
      </c>
      <c r="J3" s="177"/>
      <c r="K3" s="177"/>
      <c r="L3" s="177"/>
    </row>
    <row r="4" spans="1:12" ht="18.75" outlineLevel="1" x14ac:dyDescent="0.25">
      <c r="A4" s="62" t="s">
        <v>156</v>
      </c>
      <c r="B4" s="106"/>
      <c r="C4" s="49"/>
      <c r="D4" s="50"/>
      <c r="E4" s="51"/>
      <c r="I4" s="177" t="s">
        <v>96</v>
      </c>
      <c r="J4" s="177"/>
      <c r="K4" s="177"/>
      <c r="L4" s="177"/>
    </row>
    <row r="5" spans="1:12" s="57" customFormat="1" ht="18.75" outlineLevel="1" x14ac:dyDescent="0.3">
      <c r="A5" s="52" t="s">
        <v>156</v>
      </c>
      <c r="B5" s="53"/>
      <c r="C5" s="54"/>
      <c r="D5" s="55"/>
      <c r="E5" s="56"/>
      <c r="I5" s="173" t="s">
        <v>52</v>
      </c>
      <c r="J5" s="173"/>
      <c r="K5" s="173"/>
      <c r="L5" s="173"/>
    </row>
    <row r="6" spans="1:12" s="57" customFormat="1" ht="18.75" outlineLevel="1" x14ac:dyDescent="0.3">
      <c r="A6" s="52" t="s">
        <v>18</v>
      </c>
      <c r="B6" s="53"/>
      <c r="C6" s="58"/>
      <c r="D6" s="59"/>
      <c r="E6" s="60"/>
      <c r="I6" s="174" t="s">
        <v>19</v>
      </c>
      <c r="J6" s="174"/>
      <c r="K6" s="174"/>
      <c r="L6" s="174"/>
    </row>
    <row r="7" spans="1:12" ht="16.5" customHeight="1" outlineLevel="1" collapsed="1" x14ac:dyDescent="0.25">
      <c r="A7" s="107"/>
      <c r="B7" s="160"/>
      <c r="C7" s="49"/>
      <c r="D7" s="50"/>
      <c r="E7" s="51"/>
      <c r="I7" s="108"/>
    </row>
    <row r="8" spans="1:12" s="4" customFormat="1" ht="15.75" x14ac:dyDescent="0.2">
      <c r="A8" s="243" t="s">
        <v>244</v>
      </c>
      <c r="B8" s="243"/>
      <c r="C8" s="243"/>
      <c r="D8" s="243"/>
      <c r="E8" s="243"/>
      <c r="F8" s="243"/>
      <c r="G8" s="243"/>
      <c r="H8" s="243"/>
      <c r="I8" s="243"/>
      <c r="J8" s="243"/>
      <c r="K8" s="243"/>
      <c r="L8" s="243"/>
    </row>
    <row r="9" spans="1:12" s="4" customFormat="1" ht="15.75" x14ac:dyDescent="0.2">
      <c r="A9" s="243" t="s">
        <v>91</v>
      </c>
      <c r="B9" s="243"/>
      <c r="C9" s="243"/>
      <c r="D9" s="243"/>
      <c r="E9" s="243"/>
      <c r="F9" s="243"/>
      <c r="G9" s="243"/>
      <c r="H9" s="243"/>
      <c r="I9" s="243"/>
      <c r="J9" s="243"/>
      <c r="K9" s="243"/>
      <c r="L9" s="243"/>
    </row>
    <row r="10" spans="1:12" s="5" customFormat="1" ht="15.75" x14ac:dyDescent="0.2">
      <c r="A10" s="243" t="s">
        <v>227</v>
      </c>
      <c r="B10" s="243"/>
      <c r="C10" s="243"/>
      <c r="D10" s="243"/>
      <c r="E10" s="243"/>
      <c r="F10" s="243"/>
      <c r="G10" s="243"/>
      <c r="H10" s="243"/>
      <c r="I10" s="243"/>
      <c r="J10" s="243"/>
      <c r="K10" s="243"/>
      <c r="L10" s="243"/>
    </row>
    <row r="11" spans="1:12" ht="18.75" customHeight="1" x14ac:dyDescent="0.25">
      <c r="A11" s="239" t="s">
        <v>0</v>
      </c>
      <c r="B11" s="240" t="s">
        <v>1</v>
      </c>
      <c r="C11" s="239"/>
      <c r="D11" s="239"/>
      <c r="E11" s="240" t="s">
        <v>2</v>
      </c>
      <c r="F11" s="240"/>
      <c r="G11" s="240"/>
      <c r="H11" s="240"/>
      <c r="I11" s="240" t="s">
        <v>3</v>
      </c>
      <c r="J11" s="240"/>
      <c r="K11" s="240"/>
      <c r="L11" s="240"/>
    </row>
    <row r="12" spans="1:12" ht="31.5" customHeight="1" x14ac:dyDescent="0.25">
      <c r="A12" s="239"/>
      <c r="B12" s="240"/>
      <c r="C12" s="109" t="s">
        <v>4</v>
      </c>
      <c r="D12" s="110" t="s">
        <v>5</v>
      </c>
      <c r="E12" s="111" t="s">
        <v>6</v>
      </c>
      <c r="F12" s="111" t="s">
        <v>7</v>
      </c>
      <c r="G12" s="111" t="s">
        <v>5</v>
      </c>
      <c r="H12" s="111" t="s">
        <v>99</v>
      </c>
      <c r="I12" s="112" t="s">
        <v>6</v>
      </c>
      <c r="J12" s="111" t="s">
        <v>7</v>
      </c>
      <c r="K12" s="111" t="s">
        <v>5</v>
      </c>
      <c r="L12" s="111" t="s">
        <v>100</v>
      </c>
    </row>
    <row r="13" spans="1:12" x14ac:dyDescent="0.25">
      <c r="A13" s="241" t="s">
        <v>101</v>
      </c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</row>
    <row r="14" spans="1:12" s="1" customFormat="1" ht="63.75" x14ac:dyDescent="0.25">
      <c r="A14" s="113">
        <v>1</v>
      </c>
      <c r="B14" s="114" t="s">
        <v>102</v>
      </c>
      <c r="C14" s="113" t="s">
        <v>11</v>
      </c>
      <c r="D14" s="115">
        <v>1.0840000000000001</v>
      </c>
      <c r="E14" s="116"/>
      <c r="F14" s="117"/>
      <c r="G14" s="118"/>
      <c r="H14" s="119" t="s">
        <v>60</v>
      </c>
      <c r="I14" s="116"/>
      <c r="J14" s="116"/>
      <c r="K14" s="116"/>
      <c r="L14" s="120"/>
    </row>
    <row r="15" spans="1:12" s="1" customFormat="1" ht="63.75" x14ac:dyDescent="0.25">
      <c r="A15" s="113">
        <v>2</v>
      </c>
      <c r="B15" s="114" t="s">
        <v>103</v>
      </c>
      <c r="C15" s="113" t="s">
        <v>11</v>
      </c>
      <c r="D15" s="115">
        <v>0.88400000000000001</v>
      </c>
      <c r="E15" s="121"/>
      <c r="F15" s="121"/>
      <c r="G15" s="121"/>
      <c r="H15" s="119" t="s">
        <v>60</v>
      </c>
      <c r="I15" s="116"/>
      <c r="J15" s="116"/>
      <c r="K15" s="116"/>
      <c r="L15" s="120"/>
    </row>
    <row r="16" spans="1:12" s="1" customFormat="1" ht="76.5" x14ac:dyDescent="0.25">
      <c r="A16" s="113">
        <v>3</v>
      </c>
      <c r="B16" s="114" t="s">
        <v>228</v>
      </c>
      <c r="C16" s="113" t="s">
        <v>11</v>
      </c>
      <c r="D16" s="115">
        <v>0.60899999999999999</v>
      </c>
      <c r="E16" s="116"/>
      <c r="F16" s="113"/>
      <c r="G16" s="122"/>
      <c r="H16" s="119" t="s">
        <v>60</v>
      </c>
      <c r="I16" s="116"/>
      <c r="J16" s="116"/>
      <c r="K16" s="116"/>
      <c r="L16" s="120"/>
    </row>
    <row r="17" spans="1:12" s="1" customFormat="1" ht="76.5" x14ac:dyDescent="0.25">
      <c r="A17" s="113">
        <v>4</v>
      </c>
      <c r="B17" s="114" t="s">
        <v>229</v>
      </c>
      <c r="C17" s="113" t="s">
        <v>11</v>
      </c>
      <c r="D17" s="115">
        <v>0.65500000000000003</v>
      </c>
      <c r="E17" s="116"/>
      <c r="F17" s="113"/>
      <c r="G17" s="122"/>
      <c r="H17" s="119" t="s">
        <v>60</v>
      </c>
      <c r="I17" s="116"/>
      <c r="J17" s="116"/>
      <c r="K17" s="116"/>
      <c r="L17" s="120"/>
    </row>
    <row r="18" spans="1:12" s="1" customFormat="1" ht="25.5" x14ac:dyDescent="0.25">
      <c r="A18" s="113">
        <v>5</v>
      </c>
      <c r="B18" s="114" t="s">
        <v>106</v>
      </c>
      <c r="C18" s="113" t="s">
        <v>11</v>
      </c>
      <c r="D18" s="115">
        <v>2</v>
      </c>
      <c r="E18" s="116"/>
      <c r="F18" s="113"/>
      <c r="G18" s="122"/>
      <c r="H18" s="119" t="s">
        <v>60</v>
      </c>
      <c r="I18" s="116"/>
      <c r="J18" s="116"/>
      <c r="K18" s="116"/>
      <c r="L18" s="120"/>
    </row>
    <row r="19" spans="1:12" s="1" customFormat="1" ht="25.5" x14ac:dyDescent="0.25">
      <c r="A19" s="113">
        <v>6</v>
      </c>
      <c r="B19" s="114" t="s">
        <v>165</v>
      </c>
      <c r="C19" s="113" t="s">
        <v>11</v>
      </c>
      <c r="D19" s="115">
        <v>1.3</v>
      </c>
      <c r="E19" s="116"/>
      <c r="F19" s="113"/>
      <c r="G19" s="122"/>
      <c r="H19" s="119" t="s">
        <v>60</v>
      </c>
      <c r="I19" s="116"/>
      <c r="J19" s="116"/>
      <c r="K19" s="116"/>
      <c r="L19" s="120"/>
    </row>
    <row r="20" spans="1:12" s="1" customFormat="1" ht="25.5" x14ac:dyDescent="0.25">
      <c r="A20" s="113">
        <v>7</v>
      </c>
      <c r="B20" s="114" t="s">
        <v>230</v>
      </c>
      <c r="C20" s="113" t="s">
        <v>74</v>
      </c>
      <c r="D20" s="115">
        <v>1</v>
      </c>
      <c r="E20" s="116"/>
      <c r="F20" s="113"/>
      <c r="G20" s="122"/>
      <c r="H20" s="119" t="s">
        <v>108</v>
      </c>
      <c r="I20" s="116"/>
      <c r="J20" s="116"/>
      <c r="K20" s="116"/>
      <c r="L20" s="120"/>
    </row>
    <row r="21" spans="1:12" s="124" customFormat="1" x14ac:dyDescent="0.25">
      <c r="A21" s="246" t="s">
        <v>69</v>
      </c>
      <c r="B21" s="246"/>
      <c r="C21" s="246"/>
      <c r="D21" s="246"/>
      <c r="E21" s="246"/>
      <c r="F21" s="246"/>
      <c r="G21" s="246"/>
      <c r="H21" s="246"/>
      <c r="I21" s="246"/>
      <c r="J21" s="246"/>
      <c r="K21" s="246"/>
      <c r="L21" s="246"/>
    </row>
    <row r="22" spans="1:12" s="124" customFormat="1" ht="26.25" x14ac:dyDescent="0.25">
      <c r="A22" s="113">
        <v>8</v>
      </c>
      <c r="B22" s="114" t="s">
        <v>231</v>
      </c>
      <c r="C22" s="119" t="s">
        <v>74</v>
      </c>
      <c r="D22" s="119">
        <v>1</v>
      </c>
      <c r="E22" s="114"/>
      <c r="F22" s="114"/>
      <c r="G22" s="114"/>
      <c r="H22" s="114"/>
      <c r="I22" s="114" t="s">
        <v>232</v>
      </c>
      <c r="J22" s="119" t="s">
        <v>11</v>
      </c>
      <c r="K22" s="119">
        <v>1.5</v>
      </c>
      <c r="L22" s="128" t="s">
        <v>93</v>
      </c>
    </row>
    <row r="23" spans="1:12" s="124" customFormat="1" ht="26.25" x14ac:dyDescent="0.25">
      <c r="A23" s="113">
        <v>9</v>
      </c>
      <c r="B23" s="114" t="s">
        <v>233</v>
      </c>
      <c r="C23" s="119" t="s">
        <v>74</v>
      </c>
      <c r="D23" s="119">
        <v>1</v>
      </c>
      <c r="E23" s="114"/>
      <c r="F23" s="114"/>
      <c r="G23" s="114"/>
      <c r="H23" s="114"/>
      <c r="I23" s="114" t="s">
        <v>234</v>
      </c>
      <c r="J23" s="119" t="s">
        <v>74</v>
      </c>
      <c r="K23" s="119">
        <v>2</v>
      </c>
      <c r="L23" s="128" t="s">
        <v>93</v>
      </c>
    </row>
    <row r="24" spans="1:12" s="124" customFormat="1" ht="26.25" x14ac:dyDescent="0.25">
      <c r="A24" s="113">
        <v>10</v>
      </c>
      <c r="B24" s="114" t="s">
        <v>191</v>
      </c>
      <c r="C24" s="119" t="s">
        <v>74</v>
      </c>
      <c r="D24" s="119">
        <v>2</v>
      </c>
      <c r="E24" s="114"/>
      <c r="F24" s="114"/>
      <c r="G24" s="114"/>
      <c r="H24" s="114"/>
      <c r="I24" s="114" t="s">
        <v>192</v>
      </c>
      <c r="J24" s="119" t="s">
        <v>74</v>
      </c>
      <c r="K24" s="119">
        <f>D24</f>
        <v>2</v>
      </c>
      <c r="L24" s="128" t="s">
        <v>92</v>
      </c>
    </row>
    <row r="25" spans="1:12" s="124" customFormat="1" ht="26.25" x14ac:dyDescent="0.25">
      <c r="A25" s="224">
        <v>11</v>
      </c>
      <c r="B25" s="226" t="s">
        <v>168</v>
      </c>
      <c r="C25" s="224" t="s">
        <v>74</v>
      </c>
      <c r="D25" s="224">
        <v>3</v>
      </c>
      <c r="E25" s="224"/>
      <c r="F25" s="224"/>
      <c r="G25" s="224"/>
      <c r="H25" s="224"/>
      <c r="I25" s="114" t="s">
        <v>169</v>
      </c>
      <c r="J25" s="119" t="s">
        <v>74</v>
      </c>
      <c r="K25" s="119">
        <f>D25</f>
        <v>3</v>
      </c>
      <c r="L25" s="128" t="s">
        <v>93</v>
      </c>
    </row>
    <row r="26" spans="1:12" s="124" customFormat="1" ht="26.25" x14ac:dyDescent="0.25">
      <c r="A26" s="225"/>
      <c r="B26" s="227"/>
      <c r="C26" s="225"/>
      <c r="D26" s="225"/>
      <c r="E26" s="225"/>
      <c r="F26" s="225"/>
      <c r="G26" s="225"/>
      <c r="H26" s="225"/>
      <c r="I26" s="114" t="s">
        <v>170</v>
      </c>
      <c r="J26" s="119" t="s">
        <v>74</v>
      </c>
      <c r="K26" s="119">
        <f>D25</f>
        <v>3</v>
      </c>
      <c r="L26" s="128" t="s">
        <v>92</v>
      </c>
    </row>
    <row r="27" spans="1:12" s="124" customFormat="1" ht="26.25" x14ac:dyDescent="0.25">
      <c r="A27" s="224">
        <v>12</v>
      </c>
      <c r="B27" s="226" t="s">
        <v>235</v>
      </c>
      <c r="C27" s="224" t="s">
        <v>74</v>
      </c>
      <c r="D27" s="224">
        <v>1</v>
      </c>
      <c r="E27" s="224"/>
      <c r="F27" s="224"/>
      <c r="G27" s="224"/>
      <c r="H27" s="224"/>
      <c r="I27" s="114" t="s">
        <v>169</v>
      </c>
      <c r="J27" s="119" t="s">
        <v>74</v>
      </c>
      <c r="K27" s="119">
        <f>D27</f>
        <v>1</v>
      </c>
      <c r="L27" s="128" t="s">
        <v>93</v>
      </c>
    </row>
    <row r="28" spans="1:12" s="124" customFormat="1" ht="26.25" x14ac:dyDescent="0.25">
      <c r="A28" s="225"/>
      <c r="B28" s="227"/>
      <c r="C28" s="225"/>
      <c r="D28" s="225"/>
      <c r="E28" s="225"/>
      <c r="F28" s="225"/>
      <c r="G28" s="225"/>
      <c r="H28" s="225"/>
      <c r="I28" s="114" t="s">
        <v>170</v>
      </c>
      <c r="J28" s="119" t="s">
        <v>74</v>
      </c>
      <c r="K28" s="119">
        <f>D27</f>
        <v>1</v>
      </c>
      <c r="L28" s="128" t="s">
        <v>92</v>
      </c>
    </row>
    <row r="29" spans="1:12" s="124" customFormat="1" ht="26.25" x14ac:dyDescent="0.25">
      <c r="A29" s="155">
        <v>13</v>
      </c>
      <c r="B29" s="114" t="s">
        <v>236</v>
      </c>
      <c r="C29" s="119" t="s">
        <v>74</v>
      </c>
      <c r="D29" s="119">
        <v>1</v>
      </c>
      <c r="E29" s="155"/>
      <c r="F29" s="155"/>
      <c r="G29" s="155"/>
      <c r="H29" s="155"/>
      <c r="I29" s="114" t="s">
        <v>237</v>
      </c>
      <c r="J29" s="119" t="s">
        <v>74</v>
      </c>
      <c r="K29" s="119">
        <v>1</v>
      </c>
      <c r="L29" s="128" t="s">
        <v>92</v>
      </c>
    </row>
    <row r="30" spans="1:12" s="124" customFormat="1" ht="25.5" x14ac:dyDescent="0.25">
      <c r="A30" s="119">
        <v>14</v>
      </c>
      <c r="B30" s="114" t="s">
        <v>238</v>
      </c>
      <c r="C30" s="119" t="s">
        <v>74</v>
      </c>
      <c r="D30" s="119">
        <v>1</v>
      </c>
      <c r="E30" s="114"/>
      <c r="F30" s="114"/>
      <c r="G30" s="114"/>
      <c r="H30" s="119" t="s">
        <v>108</v>
      </c>
      <c r="I30" s="114"/>
      <c r="J30" s="119"/>
      <c r="K30" s="119"/>
      <c r="L30" s="127"/>
    </row>
    <row r="31" spans="1:12" s="1" customFormat="1" ht="26.25" x14ac:dyDescent="0.25">
      <c r="A31" s="230">
        <v>15</v>
      </c>
      <c r="B31" s="226" t="s">
        <v>112</v>
      </c>
      <c r="C31" s="230" t="s">
        <v>11</v>
      </c>
      <c r="D31" s="237"/>
      <c r="E31" s="230"/>
      <c r="F31" s="230"/>
      <c r="G31" s="230"/>
      <c r="H31" s="230"/>
      <c r="I31" s="114" t="s">
        <v>113</v>
      </c>
      <c r="J31" s="113" t="s">
        <v>74</v>
      </c>
      <c r="K31" s="113">
        <v>4</v>
      </c>
      <c r="L31" s="128" t="s">
        <v>93</v>
      </c>
    </row>
    <row r="32" spans="1:12" s="1" customFormat="1" ht="26.25" x14ac:dyDescent="0.25">
      <c r="A32" s="232"/>
      <c r="B32" s="245"/>
      <c r="C32" s="232"/>
      <c r="D32" s="238"/>
      <c r="E32" s="232"/>
      <c r="F32" s="232"/>
      <c r="G32" s="232"/>
      <c r="H32" s="232"/>
      <c r="I32" s="114" t="s">
        <v>114</v>
      </c>
      <c r="J32" s="113" t="s">
        <v>11</v>
      </c>
      <c r="K32" s="113">
        <v>0.6</v>
      </c>
      <c r="L32" s="128" t="s">
        <v>93</v>
      </c>
    </row>
    <row r="33" spans="1:12" s="1" customFormat="1" ht="26.25" x14ac:dyDescent="0.25">
      <c r="A33" s="232"/>
      <c r="B33" s="245"/>
      <c r="C33" s="232"/>
      <c r="D33" s="238"/>
      <c r="E33" s="232"/>
      <c r="F33" s="232"/>
      <c r="G33" s="232"/>
      <c r="H33" s="232"/>
      <c r="I33" s="114" t="s">
        <v>115</v>
      </c>
      <c r="J33" s="113" t="s">
        <v>11</v>
      </c>
      <c r="K33" s="113">
        <v>0.4</v>
      </c>
      <c r="L33" s="128" t="s">
        <v>93</v>
      </c>
    </row>
    <row r="34" spans="1:12" s="1" customFormat="1" ht="26.25" x14ac:dyDescent="0.25">
      <c r="A34" s="230">
        <v>16</v>
      </c>
      <c r="B34" s="226" t="s">
        <v>116</v>
      </c>
      <c r="C34" s="230" t="s">
        <v>11</v>
      </c>
      <c r="D34" s="230"/>
      <c r="E34" s="230"/>
      <c r="F34" s="230"/>
      <c r="G34" s="230"/>
      <c r="H34" s="230"/>
      <c r="I34" s="114" t="s">
        <v>239</v>
      </c>
      <c r="J34" s="113" t="s">
        <v>74</v>
      </c>
      <c r="K34" s="113">
        <v>1</v>
      </c>
      <c r="L34" s="128" t="s">
        <v>93</v>
      </c>
    </row>
    <row r="35" spans="1:12" s="1" customFormat="1" ht="26.25" x14ac:dyDescent="0.25">
      <c r="A35" s="232"/>
      <c r="B35" s="245"/>
      <c r="C35" s="232"/>
      <c r="D35" s="232"/>
      <c r="E35" s="232"/>
      <c r="F35" s="232"/>
      <c r="G35" s="232"/>
      <c r="H35" s="232"/>
      <c r="I35" s="114" t="s">
        <v>174</v>
      </c>
      <c r="J35" s="113" t="s">
        <v>74</v>
      </c>
      <c r="K35" s="113">
        <v>1</v>
      </c>
      <c r="L35" s="128" t="s">
        <v>93</v>
      </c>
    </row>
    <row r="36" spans="1:12" s="1" customFormat="1" ht="26.25" x14ac:dyDescent="0.25">
      <c r="A36" s="232"/>
      <c r="B36" s="245"/>
      <c r="C36" s="232"/>
      <c r="D36" s="232"/>
      <c r="E36" s="232"/>
      <c r="F36" s="232"/>
      <c r="G36" s="232"/>
      <c r="H36" s="232"/>
      <c r="I36" s="114" t="s">
        <v>113</v>
      </c>
      <c r="J36" s="113" t="s">
        <v>74</v>
      </c>
      <c r="K36" s="113">
        <v>1</v>
      </c>
      <c r="L36" s="128" t="s">
        <v>93</v>
      </c>
    </row>
    <row r="37" spans="1:12" s="1" customFormat="1" ht="26.25" x14ac:dyDescent="0.25">
      <c r="A37" s="232"/>
      <c r="B37" s="245"/>
      <c r="C37" s="232"/>
      <c r="D37" s="232"/>
      <c r="E37" s="232"/>
      <c r="F37" s="232"/>
      <c r="G37" s="232"/>
      <c r="H37" s="232"/>
      <c r="I37" s="114" t="s">
        <v>114</v>
      </c>
      <c r="J37" s="113" t="s">
        <v>11</v>
      </c>
      <c r="K37" s="113">
        <v>0.2</v>
      </c>
      <c r="L37" s="128" t="s">
        <v>93</v>
      </c>
    </row>
    <row r="38" spans="1:12" s="1" customFormat="1" ht="26.25" x14ac:dyDescent="0.25">
      <c r="A38" s="232"/>
      <c r="B38" s="245"/>
      <c r="C38" s="232"/>
      <c r="D38" s="232"/>
      <c r="E38" s="232"/>
      <c r="F38" s="232"/>
      <c r="G38" s="232"/>
      <c r="H38" s="232"/>
      <c r="I38" s="114" t="s">
        <v>176</v>
      </c>
      <c r="J38" s="113" t="s">
        <v>11</v>
      </c>
      <c r="K38" s="113">
        <v>0.2</v>
      </c>
      <c r="L38" s="128" t="s">
        <v>93</v>
      </c>
    </row>
    <row r="39" spans="1:12" s="1" customFormat="1" ht="26.25" x14ac:dyDescent="0.25">
      <c r="A39" s="231"/>
      <c r="B39" s="227"/>
      <c r="C39" s="231"/>
      <c r="D39" s="231"/>
      <c r="E39" s="231"/>
      <c r="F39" s="231"/>
      <c r="G39" s="231"/>
      <c r="H39" s="231"/>
      <c r="I39" s="114" t="s">
        <v>240</v>
      </c>
      <c r="J39" s="113" t="s">
        <v>74</v>
      </c>
      <c r="K39" s="113">
        <v>1</v>
      </c>
      <c r="L39" s="128" t="s">
        <v>93</v>
      </c>
    </row>
    <row r="40" spans="1:12" s="1" customFormat="1" ht="26.25" x14ac:dyDescent="0.25">
      <c r="A40" s="230">
        <v>17</v>
      </c>
      <c r="B40" s="226" t="s">
        <v>119</v>
      </c>
      <c r="C40" s="230" t="s">
        <v>11</v>
      </c>
      <c r="D40" s="230"/>
      <c r="E40" s="230"/>
      <c r="F40" s="230"/>
      <c r="G40" s="230"/>
      <c r="H40" s="230"/>
      <c r="I40" s="114" t="s">
        <v>241</v>
      </c>
      <c r="J40" s="113" t="s">
        <v>74</v>
      </c>
      <c r="K40" s="113">
        <v>1</v>
      </c>
      <c r="L40" s="128" t="s">
        <v>93</v>
      </c>
    </row>
    <row r="41" spans="1:12" s="1" customFormat="1" ht="26.25" x14ac:dyDescent="0.25">
      <c r="A41" s="232"/>
      <c r="B41" s="245"/>
      <c r="C41" s="232"/>
      <c r="D41" s="232"/>
      <c r="E41" s="232"/>
      <c r="F41" s="232"/>
      <c r="G41" s="232"/>
      <c r="H41" s="232"/>
      <c r="I41" s="114" t="s">
        <v>117</v>
      </c>
      <c r="J41" s="113" t="s">
        <v>74</v>
      </c>
      <c r="K41" s="113">
        <v>1</v>
      </c>
      <c r="L41" s="128" t="s">
        <v>93</v>
      </c>
    </row>
    <row r="42" spans="1:12" s="1" customFormat="1" ht="26.25" x14ac:dyDescent="0.25">
      <c r="A42" s="232"/>
      <c r="B42" s="245"/>
      <c r="C42" s="232"/>
      <c r="D42" s="232"/>
      <c r="E42" s="232"/>
      <c r="F42" s="232"/>
      <c r="G42" s="232"/>
      <c r="H42" s="232"/>
      <c r="I42" s="114" t="s">
        <v>174</v>
      </c>
      <c r="J42" s="113" t="s">
        <v>74</v>
      </c>
      <c r="K42" s="113">
        <v>1</v>
      </c>
      <c r="L42" s="128" t="s">
        <v>93</v>
      </c>
    </row>
    <row r="43" spans="1:12" s="1" customFormat="1" ht="26.25" x14ac:dyDescent="0.25">
      <c r="A43" s="232"/>
      <c r="B43" s="245"/>
      <c r="C43" s="232"/>
      <c r="D43" s="232"/>
      <c r="E43" s="232"/>
      <c r="F43" s="232"/>
      <c r="G43" s="232"/>
      <c r="H43" s="232"/>
      <c r="I43" s="114" t="s">
        <v>118</v>
      </c>
      <c r="J43" s="113" t="s">
        <v>11</v>
      </c>
      <c r="K43" s="113">
        <v>0.2</v>
      </c>
      <c r="L43" s="128" t="s">
        <v>93</v>
      </c>
    </row>
    <row r="44" spans="1:12" s="1" customFormat="1" ht="26.25" x14ac:dyDescent="0.25">
      <c r="A44" s="231"/>
      <c r="B44" s="227"/>
      <c r="C44" s="231"/>
      <c r="D44" s="231"/>
      <c r="E44" s="231"/>
      <c r="F44" s="231"/>
      <c r="G44" s="231"/>
      <c r="H44" s="231"/>
      <c r="I44" s="114" t="s">
        <v>114</v>
      </c>
      <c r="J44" s="113" t="s">
        <v>11</v>
      </c>
      <c r="K44" s="113">
        <v>0.2</v>
      </c>
      <c r="L44" s="128" t="s">
        <v>93</v>
      </c>
    </row>
    <row r="45" spans="1:12" s="1" customFormat="1" ht="38.25" x14ac:dyDescent="0.25">
      <c r="A45" s="131">
        <v>18</v>
      </c>
      <c r="B45" s="132" t="s">
        <v>121</v>
      </c>
      <c r="C45" s="131" t="s">
        <v>74</v>
      </c>
      <c r="D45" s="131">
        <f>K45</f>
        <v>2</v>
      </c>
      <c r="E45" s="131"/>
      <c r="F45" s="131"/>
      <c r="G45" s="131"/>
      <c r="H45" s="131"/>
      <c r="I45" s="114" t="s">
        <v>122</v>
      </c>
      <c r="J45" s="113" t="s">
        <v>74</v>
      </c>
      <c r="K45" s="113">
        <v>2</v>
      </c>
      <c r="L45" s="128" t="s">
        <v>92</v>
      </c>
    </row>
    <row r="46" spans="1:12" s="1" customFormat="1" ht="38.25" x14ac:dyDescent="0.25">
      <c r="A46" s="131">
        <v>19</v>
      </c>
      <c r="B46" s="132" t="s">
        <v>177</v>
      </c>
      <c r="C46" s="131" t="s">
        <v>74</v>
      </c>
      <c r="D46" s="131">
        <f>K46</f>
        <v>1</v>
      </c>
      <c r="E46" s="131"/>
      <c r="F46" s="131"/>
      <c r="G46" s="131"/>
      <c r="H46" s="131"/>
      <c r="I46" s="114" t="s">
        <v>178</v>
      </c>
      <c r="J46" s="113" t="s">
        <v>74</v>
      </c>
      <c r="K46" s="113">
        <v>1</v>
      </c>
      <c r="L46" s="128" t="s">
        <v>92</v>
      </c>
    </row>
    <row r="47" spans="1:12" s="1" customFormat="1" ht="38.25" x14ac:dyDescent="0.25">
      <c r="A47" s="131">
        <v>20</v>
      </c>
      <c r="B47" s="132" t="s">
        <v>123</v>
      </c>
      <c r="C47" s="131" t="s">
        <v>74</v>
      </c>
      <c r="D47" s="131">
        <f>K47</f>
        <v>1</v>
      </c>
      <c r="E47" s="131"/>
      <c r="F47" s="131"/>
      <c r="G47" s="131"/>
      <c r="H47" s="131"/>
      <c r="I47" s="114" t="s">
        <v>124</v>
      </c>
      <c r="J47" s="113" t="s">
        <v>74</v>
      </c>
      <c r="K47" s="113">
        <v>1</v>
      </c>
      <c r="L47" s="128" t="s">
        <v>92</v>
      </c>
    </row>
    <row r="48" spans="1:12" s="1" customFormat="1" ht="39" customHeight="1" x14ac:dyDescent="0.25">
      <c r="A48" s="131">
        <v>21</v>
      </c>
      <c r="B48" s="132" t="s">
        <v>125</v>
      </c>
      <c r="C48" s="131" t="s">
        <v>74</v>
      </c>
      <c r="D48" s="131">
        <f t="shared" ref="D48:D49" si="0">D45</f>
        <v>2</v>
      </c>
      <c r="E48" s="131"/>
      <c r="F48" s="131"/>
      <c r="G48" s="131"/>
      <c r="H48" s="224" t="s">
        <v>126</v>
      </c>
      <c r="I48" s="114"/>
      <c r="J48" s="113"/>
      <c r="K48" s="113"/>
      <c r="L48" s="130"/>
    </row>
    <row r="49" spans="1:12" s="1" customFormat="1" ht="39" customHeight="1" x14ac:dyDescent="0.25">
      <c r="A49" s="131">
        <v>22</v>
      </c>
      <c r="B49" s="132" t="s">
        <v>179</v>
      </c>
      <c r="C49" s="131" t="s">
        <v>74</v>
      </c>
      <c r="D49" s="131">
        <f t="shared" si="0"/>
        <v>1</v>
      </c>
      <c r="E49" s="131"/>
      <c r="F49" s="131"/>
      <c r="G49" s="131"/>
      <c r="H49" s="244"/>
      <c r="I49" s="114"/>
      <c r="J49" s="113"/>
      <c r="K49" s="113"/>
      <c r="L49" s="130"/>
    </row>
    <row r="50" spans="1:12" s="1" customFormat="1" ht="40.5" customHeight="1" x14ac:dyDescent="0.25">
      <c r="A50" s="131">
        <v>23</v>
      </c>
      <c r="B50" s="132" t="s">
        <v>127</v>
      </c>
      <c r="C50" s="131" t="s">
        <v>74</v>
      </c>
      <c r="D50" s="131">
        <f>D47</f>
        <v>1</v>
      </c>
      <c r="E50" s="131"/>
      <c r="F50" s="131"/>
      <c r="G50" s="131"/>
      <c r="H50" s="225"/>
      <c r="I50" s="114"/>
      <c r="J50" s="113"/>
      <c r="K50" s="113"/>
      <c r="L50" s="130"/>
    </row>
    <row r="51" spans="1:12" s="124" customFormat="1" x14ac:dyDescent="0.25">
      <c r="A51" s="211" t="s">
        <v>128</v>
      </c>
      <c r="B51" s="211"/>
      <c r="C51" s="211"/>
      <c r="D51" s="211"/>
      <c r="E51" s="211"/>
      <c r="F51" s="211"/>
      <c r="G51" s="211"/>
      <c r="H51" s="211"/>
      <c r="I51" s="211"/>
      <c r="J51" s="211"/>
      <c r="K51" s="211"/>
      <c r="L51" s="211"/>
    </row>
    <row r="52" spans="1:12" s="124" customFormat="1" ht="51" x14ac:dyDescent="0.25">
      <c r="A52" s="224">
        <v>24</v>
      </c>
      <c r="B52" s="226" t="s">
        <v>129</v>
      </c>
      <c r="C52" s="224" t="s">
        <v>74</v>
      </c>
      <c r="D52" s="224">
        <f>K52+K53</f>
        <v>2</v>
      </c>
      <c r="E52" s="228"/>
      <c r="F52" s="228"/>
      <c r="G52" s="228"/>
      <c r="H52" s="228"/>
      <c r="I52" s="114" t="s">
        <v>130</v>
      </c>
      <c r="J52" s="119" t="s">
        <v>74</v>
      </c>
      <c r="K52" s="119">
        <v>1</v>
      </c>
      <c r="L52" s="128" t="s">
        <v>92</v>
      </c>
    </row>
    <row r="53" spans="1:12" s="124" customFormat="1" ht="51" x14ac:dyDescent="0.25">
      <c r="A53" s="225"/>
      <c r="B53" s="227"/>
      <c r="C53" s="225"/>
      <c r="D53" s="225"/>
      <c r="E53" s="229"/>
      <c r="F53" s="229"/>
      <c r="G53" s="229"/>
      <c r="H53" s="229"/>
      <c r="I53" s="114" t="s">
        <v>131</v>
      </c>
      <c r="J53" s="119" t="s">
        <v>74</v>
      </c>
      <c r="K53" s="119">
        <v>1</v>
      </c>
      <c r="L53" s="128" t="s">
        <v>92</v>
      </c>
    </row>
    <row r="54" spans="1:12" s="124" customFormat="1" ht="51" x14ac:dyDescent="0.25">
      <c r="A54" s="119">
        <v>25</v>
      </c>
      <c r="B54" s="114" t="s">
        <v>180</v>
      </c>
      <c r="C54" s="119" t="s">
        <v>74</v>
      </c>
      <c r="D54" s="119">
        <v>1</v>
      </c>
      <c r="E54" s="114"/>
      <c r="F54" s="114"/>
      <c r="G54" s="114"/>
      <c r="H54" s="114"/>
      <c r="I54" s="114" t="s">
        <v>181</v>
      </c>
      <c r="J54" s="119" t="s">
        <v>74</v>
      </c>
      <c r="K54" s="119">
        <f>D54</f>
        <v>1</v>
      </c>
      <c r="L54" s="128" t="s">
        <v>92</v>
      </c>
    </row>
    <row r="55" spans="1:12" s="124" customFormat="1" ht="51" x14ac:dyDescent="0.25">
      <c r="A55" s="119">
        <v>26</v>
      </c>
      <c r="B55" s="114" t="s">
        <v>132</v>
      </c>
      <c r="C55" s="119" t="s">
        <v>74</v>
      </c>
      <c r="D55" s="119">
        <v>1</v>
      </c>
      <c r="E55" s="114"/>
      <c r="F55" s="114"/>
      <c r="G55" s="114"/>
      <c r="H55" s="114"/>
      <c r="I55" s="114" t="s">
        <v>133</v>
      </c>
      <c r="J55" s="119" t="s">
        <v>74</v>
      </c>
      <c r="K55" s="119">
        <f>D55</f>
        <v>1</v>
      </c>
      <c r="L55" s="128" t="s">
        <v>92</v>
      </c>
    </row>
    <row r="56" spans="1:12" s="124" customFormat="1" ht="63.75" x14ac:dyDescent="0.25">
      <c r="A56" s="119">
        <v>27</v>
      </c>
      <c r="B56" s="114" t="s">
        <v>242</v>
      </c>
      <c r="C56" s="119" t="s">
        <v>11</v>
      </c>
      <c r="D56" s="119">
        <f>11+2+3</f>
        <v>16</v>
      </c>
      <c r="E56" s="114"/>
      <c r="F56" s="114"/>
      <c r="G56" s="114"/>
      <c r="H56" s="114"/>
      <c r="I56" s="114"/>
      <c r="J56" s="119"/>
      <c r="K56" s="119"/>
      <c r="L56" s="114"/>
    </row>
    <row r="57" spans="1:12" s="124" customFormat="1" x14ac:dyDescent="0.25">
      <c r="A57" s="211" t="s">
        <v>135</v>
      </c>
      <c r="B57" s="211"/>
      <c r="C57" s="211"/>
      <c r="D57" s="211"/>
      <c r="E57" s="211"/>
      <c r="F57" s="211"/>
      <c r="G57" s="211"/>
      <c r="H57" s="211"/>
      <c r="I57" s="211"/>
      <c r="J57" s="211"/>
      <c r="K57" s="211"/>
      <c r="L57" s="211"/>
    </row>
    <row r="58" spans="1:12" s="137" customFormat="1" ht="30" customHeight="1" x14ac:dyDescent="0.25">
      <c r="A58" s="135">
        <v>28</v>
      </c>
      <c r="B58" s="136" t="s">
        <v>136</v>
      </c>
      <c r="C58" s="135" t="s">
        <v>74</v>
      </c>
      <c r="D58" s="135">
        <f>K58</f>
        <v>2</v>
      </c>
      <c r="E58" s="136"/>
      <c r="F58" s="136"/>
      <c r="G58" s="136"/>
      <c r="H58" s="136"/>
      <c r="I58" s="136" t="s">
        <v>137</v>
      </c>
      <c r="J58" s="135" t="s">
        <v>74</v>
      </c>
      <c r="K58" s="135">
        <v>2</v>
      </c>
      <c r="L58" s="128" t="s">
        <v>92</v>
      </c>
    </row>
    <row r="59" spans="1:12" s="137" customFormat="1" ht="31.5" customHeight="1" x14ac:dyDescent="0.25">
      <c r="A59" s="218">
        <v>29</v>
      </c>
      <c r="B59" s="220" t="s">
        <v>138</v>
      </c>
      <c r="C59" s="222" t="s">
        <v>74</v>
      </c>
      <c r="D59" s="218">
        <f>K60*2</f>
        <v>2</v>
      </c>
      <c r="E59" s="218"/>
      <c r="F59" s="218"/>
      <c r="G59" s="218"/>
      <c r="H59" s="218"/>
      <c r="I59" s="136" t="s">
        <v>139</v>
      </c>
      <c r="J59" s="135" t="s">
        <v>74</v>
      </c>
      <c r="K59" s="135">
        <v>2</v>
      </c>
      <c r="L59" s="128" t="s">
        <v>92</v>
      </c>
    </row>
    <row r="60" spans="1:12" s="137" customFormat="1" ht="26.25" x14ac:dyDescent="0.25">
      <c r="A60" s="219"/>
      <c r="B60" s="221"/>
      <c r="C60" s="223"/>
      <c r="D60" s="219"/>
      <c r="E60" s="219"/>
      <c r="F60" s="219"/>
      <c r="G60" s="219"/>
      <c r="H60" s="219"/>
      <c r="I60" s="136" t="s">
        <v>140</v>
      </c>
      <c r="J60" s="135" t="s">
        <v>141</v>
      </c>
      <c r="K60" s="135">
        <v>1</v>
      </c>
      <c r="L60" s="128" t="s">
        <v>92</v>
      </c>
    </row>
    <row r="61" spans="1:12" s="124" customFormat="1" x14ac:dyDescent="0.25">
      <c r="A61" s="215" t="s">
        <v>142</v>
      </c>
      <c r="B61" s="216"/>
      <c r="C61" s="216"/>
      <c r="D61" s="216"/>
      <c r="E61" s="216"/>
      <c r="F61" s="216"/>
      <c r="G61" s="216"/>
      <c r="H61" s="216"/>
      <c r="I61" s="216"/>
      <c r="J61" s="216"/>
      <c r="K61" s="216"/>
      <c r="L61" s="217"/>
    </row>
    <row r="62" spans="1:12" s="124" customFormat="1" ht="26.25" x14ac:dyDescent="0.25">
      <c r="A62" s="247">
        <v>30</v>
      </c>
      <c r="B62" s="248" t="s">
        <v>136</v>
      </c>
      <c r="C62" s="247" t="s">
        <v>74</v>
      </c>
      <c r="D62" s="247">
        <f>K63</f>
        <v>1</v>
      </c>
      <c r="E62" s="228"/>
      <c r="F62" s="228"/>
      <c r="G62" s="228"/>
      <c r="H62" s="228"/>
      <c r="I62" s="136" t="s">
        <v>137</v>
      </c>
      <c r="J62" s="135" t="s">
        <v>74</v>
      </c>
      <c r="K62" s="135">
        <v>1</v>
      </c>
      <c r="L62" s="128" t="s">
        <v>92</v>
      </c>
    </row>
    <row r="63" spans="1:12" s="137" customFormat="1" ht="26.25" x14ac:dyDescent="0.25">
      <c r="A63" s="247"/>
      <c r="B63" s="248"/>
      <c r="C63" s="247"/>
      <c r="D63" s="247"/>
      <c r="E63" s="229"/>
      <c r="F63" s="229"/>
      <c r="G63" s="229"/>
      <c r="H63" s="229"/>
      <c r="I63" s="136" t="s">
        <v>243</v>
      </c>
      <c r="J63" s="135" t="s">
        <v>74</v>
      </c>
      <c r="K63" s="135">
        <v>1</v>
      </c>
      <c r="L63" s="128" t="s">
        <v>92</v>
      </c>
    </row>
    <row r="64" spans="1:12" s="137" customFormat="1" ht="42.75" customHeight="1" x14ac:dyDescent="0.25">
      <c r="A64" s="218">
        <v>31</v>
      </c>
      <c r="B64" s="220" t="s">
        <v>138</v>
      </c>
      <c r="C64" s="222" t="s">
        <v>74</v>
      </c>
      <c r="D64" s="218">
        <f>K65</f>
        <v>1</v>
      </c>
      <c r="E64" s="218"/>
      <c r="F64" s="218"/>
      <c r="G64" s="218"/>
      <c r="H64" s="218"/>
      <c r="I64" s="136" t="s">
        <v>139</v>
      </c>
      <c r="J64" s="135" t="s">
        <v>74</v>
      </c>
      <c r="K64" s="135">
        <v>2</v>
      </c>
      <c r="L64" s="128" t="s">
        <v>92</v>
      </c>
    </row>
    <row r="65" spans="1:13" s="137" customFormat="1" ht="26.25" x14ac:dyDescent="0.25">
      <c r="A65" s="219"/>
      <c r="B65" s="221"/>
      <c r="C65" s="223"/>
      <c r="D65" s="219"/>
      <c r="E65" s="219"/>
      <c r="F65" s="219"/>
      <c r="G65" s="219"/>
      <c r="H65" s="219"/>
      <c r="I65" s="136" t="s">
        <v>140</v>
      </c>
      <c r="J65" s="135" t="s">
        <v>74</v>
      </c>
      <c r="K65" s="135">
        <v>1</v>
      </c>
      <c r="L65" s="128" t="s">
        <v>92</v>
      </c>
    </row>
    <row r="66" spans="1:13" s="124" customFormat="1" x14ac:dyDescent="0.25">
      <c r="A66" s="211" t="s">
        <v>143</v>
      </c>
      <c r="B66" s="211"/>
      <c r="C66" s="211"/>
      <c r="D66" s="211"/>
      <c r="E66" s="211"/>
      <c r="F66" s="211"/>
      <c r="G66" s="211"/>
      <c r="H66" s="211"/>
      <c r="I66" s="211"/>
      <c r="J66" s="211"/>
      <c r="K66" s="211"/>
      <c r="L66" s="211"/>
    </row>
    <row r="67" spans="1:13" s="124" customFormat="1" ht="26.25" x14ac:dyDescent="0.25">
      <c r="A67" s="113">
        <v>32</v>
      </c>
      <c r="B67" s="114" t="s">
        <v>144</v>
      </c>
      <c r="C67" s="119" t="s">
        <v>74</v>
      </c>
      <c r="D67" s="119">
        <f>K67</f>
        <v>2</v>
      </c>
      <c r="E67" s="119"/>
      <c r="F67" s="119"/>
      <c r="G67" s="119"/>
      <c r="H67" s="119"/>
      <c r="I67" s="114" t="s">
        <v>145</v>
      </c>
      <c r="J67" s="119" t="s">
        <v>74</v>
      </c>
      <c r="K67" s="119">
        <v>2</v>
      </c>
      <c r="L67" s="128" t="s">
        <v>92</v>
      </c>
    </row>
    <row r="68" spans="1:13" s="124" customFormat="1" ht="51" x14ac:dyDescent="0.25">
      <c r="A68" s="113">
        <v>33</v>
      </c>
      <c r="B68" s="114" t="s">
        <v>146</v>
      </c>
      <c r="C68" s="119" t="s">
        <v>74</v>
      </c>
      <c r="D68" s="119">
        <f t="shared" ref="D68:D69" si="1">K68</f>
        <v>2</v>
      </c>
      <c r="E68" s="119"/>
      <c r="F68" s="119"/>
      <c r="G68" s="119"/>
      <c r="H68" s="119"/>
      <c r="I68" s="114" t="s">
        <v>147</v>
      </c>
      <c r="J68" s="119" t="s">
        <v>74</v>
      </c>
      <c r="K68" s="119">
        <v>2</v>
      </c>
      <c r="L68" s="128" t="s">
        <v>92</v>
      </c>
      <c r="M68" s="138"/>
    </row>
    <row r="69" spans="1:13" s="124" customFormat="1" ht="29.25" customHeight="1" x14ac:dyDescent="0.25">
      <c r="A69" s="113">
        <v>34</v>
      </c>
      <c r="B69" s="114" t="s">
        <v>138</v>
      </c>
      <c r="C69" s="119" t="s">
        <v>74</v>
      </c>
      <c r="D69" s="119">
        <f t="shared" si="1"/>
        <v>2</v>
      </c>
      <c r="E69" s="119"/>
      <c r="F69" s="119"/>
      <c r="G69" s="119"/>
      <c r="H69" s="119"/>
      <c r="I69" s="114" t="s">
        <v>148</v>
      </c>
      <c r="J69" s="119" t="s">
        <v>74</v>
      </c>
      <c r="K69" s="119">
        <v>2</v>
      </c>
      <c r="L69" s="128" t="s">
        <v>92</v>
      </c>
    </row>
    <row r="70" spans="1:13" s="124" customFormat="1" x14ac:dyDescent="0.25">
      <c r="A70" s="212" t="s">
        <v>149</v>
      </c>
      <c r="B70" s="213"/>
      <c r="C70" s="213"/>
      <c r="D70" s="213"/>
      <c r="E70" s="213"/>
      <c r="F70" s="213"/>
      <c r="G70" s="213"/>
      <c r="H70" s="213"/>
      <c r="I70" s="213"/>
      <c r="J70" s="213"/>
      <c r="K70" s="213"/>
      <c r="L70" s="214"/>
    </row>
    <row r="71" spans="1:13" s="124" customFormat="1" ht="26.25" x14ac:dyDescent="0.25">
      <c r="A71" s="113">
        <v>35</v>
      </c>
      <c r="B71" s="114" t="s">
        <v>144</v>
      </c>
      <c r="C71" s="119" t="s">
        <v>74</v>
      </c>
      <c r="D71" s="119">
        <f>K71</f>
        <v>2</v>
      </c>
      <c r="E71" s="119"/>
      <c r="F71" s="119"/>
      <c r="G71" s="119"/>
      <c r="H71" s="119"/>
      <c r="I71" s="114" t="s">
        <v>145</v>
      </c>
      <c r="J71" s="119" t="s">
        <v>74</v>
      </c>
      <c r="K71" s="119">
        <v>2</v>
      </c>
      <c r="L71" s="128" t="s">
        <v>92</v>
      </c>
    </row>
    <row r="72" spans="1:13" s="124" customFormat="1" ht="51" x14ac:dyDescent="0.25">
      <c r="A72" s="113">
        <v>36</v>
      </c>
      <c r="B72" s="114" t="s">
        <v>146</v>
      </c>
      <c r="C72" s="119" t="s">
        <v>74</v>
      </c>
      <c r="D72" s="119">
        <f t="shared" ref="D72:D73" si="2">K72</f>
        <v>2</v>
      </c>
      <c r="E72" s="119"/>
      <c r="F72" s="119"/>
      <c r="G72" s="119"/>
      <c r="H72" s="119"/>
      <c r="I72" s="114" t="s">
        <v>147</v>
      </c>
      <c r="J72" s="119" t="s">
        <v>74</v>
      </c>
      <c r="K72" s="119">
        <v>2</v>
      </c>
      <c r="L72" s="128" t="s">
        <v>92</v>
      </c>
    </row>
    <row r="73" spans="1:13" s="124" customFormat="1" ht="26.25" x14ac:dyDescent="0.25">
      <c r="A73" s="113">
        <v>37</v>
      </c>
      <c r="B73" s="114" t="s">
        <v>138</v>
      </c>
      <c r="C73" s="119" t="s">
        <v>74</v>
      </c>
      <c r="D73" s="119">
        <f t="shared" si="2"/>
        <v>2</v>
      </c>
      <c r="E73" s="119"/>
      <c r="F73" s="119"/>
      <c r="G73" s="119"/>
      <c r="H73" s="119"/>
      <c r="I73" s="114" t="s">
        <v>148</v>
      </c>
      <c r="J73" s="119" t="s">
        <v>74</v>
      </c>
      <c r="K73" s="119">
        <v>2</v>
      </c>
      <c r="L73" s="128" t="s">
        <v>92</v>
      </c>
    </row>
    <row r="74" spans="1:13" s="139" customFormat="1" ht="15.75" x14ac:dyDescent="0.25">
      <c r="A74" s="210"/>
      <c r="B74" s="210"/>
      <c r="C74" s="210"/>
      <c r="D74" s="210"/>
      <c r="E74" s="210"/>
      <c r="F74" s="210"/>
      <c r="G74" s="210"/>
      <c r="H74" s="210"/>
      <c r="I74" s="210"/>
      <c r="J74" s="210"/>
      <c r="K74" s="210"/>
      <c r="L74" s="210"/>
    </row>
    <row r="75" spans="1:13" s="139" customFormat="1" ht="15.75" x14ac:dyDescent="0.25">
      <c r="A75" s="140" t="s">
        <v>150</v>
      </c>
      <c r="B75" s="162"/>
      <c r="C75" s="142"/>
      <c r="D75" s="143"/>
      <c r="E75" s="144"/>
      <c r="F75" s="144"/>
      <c r="G75" s="144"/>
      <c r="H75" s="144"/>
      <c r="I75" s="145"/>
      <c r="J75" s="146"/>
      <c r="K75" s="147"/>
      <c r="L75" s="144"/>
    </row>
    <row r="76" spans="1:13" s="139" customFormat="1" ht="15.75" x14ac:dyDescent="0.25">
      <c r="A76" s="140" t="s">
        <v>151</v>
      </c>
      <c r="B76" s="162"/>
      <c r="C76" s="142"/>
      <c r="D76" s="143"/>
      <c r="E76" s="144"/>
      <c r="F76" s="144"/>
      <c r="G76" s="144"/>
      <c r="H76" s="144"/>
      <c r="I76" s="145"/>
      <c r="J76" s="146"/>
      <c r="K76" s="147"/>
      <c r="L76" s="144"/>
    </row>
    <row r="77" spans="1:13" s="139" customFormat="1" ht="15.75" x14ac:dyDescent="0.25">
      <c r="A77" s="140"/>
      <c r="B77" s="162"/>
      <c r="C77" s="142"/>
      <c r="D77" s="143"/>
      <c r="E77" s="144"/>
      <c r="F77" s="144"/>
      <c r="G77" s="144"/>
      <c r="H77" s="144"/>
      <c r="I77" s="145"/>
      <c r="J77" s="146"/>
      <c r="K77" s="147"/>
      <c r="L77" s="144"/>
    </row>
    <row r="78" spans="1:13" s="144" customFormat="1" ht="15.75" x14ac:dyDescent="0.25">
      <c r="A78" s="142"/>
      <c r="B78" s="162" t="s">
        <v>152</v>
      </c>
      <c r="C78" s="148"/>
      <c r="D78" s="149"/>
      <c r="E78" s="144" t="s">
        <v>153</v>
      </c>
      <c r="I78" s="145"/>
      <c r="J78" s="146"/>
      <c r="K78" s="147"/>
    </row>
    <row r="79" spans="1:13" s="144" customFormat="1" ht="15.75" x14ac:dyDescent="0.25">
      <c r="A79" s="142"/>
      <c r="B79" s="162"/>
      <c r="C79" s="142"/>
      <c r="D79" s="143"/>
      <c r="I79" s="145"/>
      <c r="J79" s="146"/>
      <c r="K79" s="147"/>
    </row>
    <row r="80" spans="1:13" s="144" customFormat="1" ht="15.75" x14ac:dyDescent="0.25">
      <c r="A80" s="142"/>
      <c r="B80" s="162" t="s">
        <v>154</v>
      </c>
      <c r="C80" s="148"/>
      <c r="D80" s="149"/>
      <c r="E80" s="144" t="s">
        <v>155</v>
      </c>
      <c r="I80" s="145"/>
      <c r="J80" s="146"/>
      <c r="K80" s="147"/>
    </row>
    <row r="81" spans="1:11" s="144" customFormat="1" ht="15.75" x14ac:dyDescent="0.25">
      <c r="A81" s="142"/>
      <c r="B81" s="162"/>
      <c r="C81" s="142"/>
      <c r="D81" s="143"/>
      <c r="I81" s="145"/>
      <c r="J81" s="146"/>
      <c r="K81" s="147"/>
    </row>
    <row r="82" spans="1:11" s="144" customFormat="1" ht="15.75" x14ac:dyDescent="0.25">
      <c r="A82" s="142"/>
      <c r="B82" s="162"/>
      <c r="C82" s="156"/>
      <c r="D82" s="157"/>
      <c r="I82" s="145"/>
      <c r="J82" s="146"/>
      <c r="K82" s="147"/>
    </row>
    <row r="83" spans="1:11" s="11" customFormat="1" x14ac:dyDescent="0.25">
      <c r="A83" s="150"/>
      <c r="B83" s="163"/>
      <c r="C83" s="150"/>
      <c r="D83" s="152"/>
      <c r="I83" s="153"/>
      <c r="J83" s="154"/>
      <c r="K83" s="23"/>
    </row>
  </sheetData>
  <mergeCells count="94">
    <mergeCell ref="A13:L13"/>
    <mergeCell ref="I2:L2"/>
    <mergeCell ref="I5:L5"/>
    <mergeCell ref="I6:L6"/>
    <mergeCell ref="A8:L8"/>
    <mergeCell ref="A9:L9"/>
    <mergeCell ref="A10:L10"/>
    <mergeCell ref="A11:A12"/>
    <mergeCell ref="B11:B12"/>
    <mergeCell ref="C11:D11"/>
    <mergeCell ref="E11:H11"/>
    <mergeCell ref="I11:L11"/>
    <mergeCell ref="A21:L21"/>
    <mergeCell ref="A25:A26"/>
    <mergeCell ref="B25:B26"/>
    <mergeCell ref="C25:C26"/>
    <mergeCell ref="D25:D26"/>
    <mergeCell ref="E25:E26"/>
    <mergeCell ref="F25:F26"/>
    <mergeCell ref="G25:G26"/>
    <mergeCell ref="H25:H26"/>
    <mergeCell ref="G27:G28"/>
    <mergeCell ref="H27:H28"/>
    <mergeCell ref="A31:A33"/>
    <mergeCell ref="B31:B33"/>
    <mergeCell ref="C31:C33"/>
    <mergeCell ref="D31:D33"/>
    <mergeCell ref="E31:E33"/>
    <mergeCell ref="F31:F33"/>
    <mergeCell ref="G31:G33"/>
    <mergeCell ref="H31:H33"/>
    <mergeCell ref="A27:A28"/>
    <mergeCell ref="B27:B28"/>
    <mergeCell ref="C27:C28"/>
    <mergeCell ref="D27:D28"/>
    <mergeCell ref="E27:E28"/>
    <mergeCell ref="F27:F28"/>
    <mergeCell ref="G34:G39"/>
    <mergeCell ref="H34:H39"/>
    <mergeCell ref="A40:A44"/>
    <mergeCell ref="B40:B44"/>
    <mergeCell ref="C40:C44"/>
    <mergeCell ref="D40:D44"/>
    <mergeCell ref="E40:E44"/>
    <mergeCell ref="F40:F44"/>
    <mergeCell ref="G40:G44"/>
    <mergeCell ref="H40:H44"/>
    <mergeCell ref="A34:A39"/>
    <mergeCell ref="B34:B39"/>
    <mergeCell ref="C34:C39"/>
    <mergeCell ref="D34:D39"/>
    <mergeCell ref="E34:E39"/>
    <mergeCell ref="F34:F39"/>
    <mergeCell ref="H48:H50"/>
    <mergeCell ref="A51:L51"/>
    <mergeCell ref="A52:A53"/>
    <mergeCell ref="B52:B53"/>
    <mergeCell ref="C52:C53"/>
    <mergeCell ref="D52:D53"/>
    <mergeCell ref="E52:E53"/>
    <mergeCell ref="F52:F53"/>
    <mergeCell ref="G52:G53"/>
    <mergeCell ref="H52:H53"/>
    <mergeCell ref="H62:H63"/>
    <mergeCell ref="A57:L57"/>
    <mergeCell ref="A59:A60"/>
    <mergeCell ref="B59:B60"/>
    <mergeCell ref="C59:C60"/>
    <mergeCell ref="D59:D60"/>
    <mergeCell ref="E59:E60"/>
    <mergeCell ref="F59:F60"/>
    <mergeCell ref="G59:G60"/>
    <mergeCell ref="H59:H60"/>
    <mergeCell ref="C62:C63"/>
    <mergeCell ref="D62:D63"/>
    <mergeCell ref="E62:E63"/>
    <mergeCell ref="F62:F63"/>
    <mergeCell ref="G62:G63"/>
    <mergeCell ref="A74:L74"/>
    <mergeCell ref="I3:L3"/>
    <mergeCell ref="I4:L4"/>
    <mergeCell ref="G64:G65"/>
    <mergeCell ref="H64:H65"/>
    <mergeCell ref="A66:L66"/>
    <mergeCell ref="A70:L70"/>
    <mergeCell ref="A64:A65"/>
    <mergeCell ref="B64:B65"/>
    <mergeCell ref="C64:C65"/>
    <mergeCell ref="D64:D65"/>
    <mergeCell ref="E64:E65"/>
    <mergeCell ref="F64:F65"/>
    <mergeCell ref="A61:L61"/>
    <mergeCell ref="A62:A63"/>
    <mergeCell ref="B62:B63"/>
  </mergeCells>
  <pageMargins left="0.19685039370078741" right="0.19685039370078741" top="0.39370078740157483" bottom="0.39370078740157483" header="0" footer="0"/>
  <pageSetup paperSize="9" fitToHeight="0" orientation="landscape" r:id="rId1"/>
  <headerFooter>
    <oddFooter>&amp;R&amp;P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view="pageBreakPreview" zoomScale="85" zoomScaleNormal="85" zoomScaleSheetLayoutView="85" workbookViewId="0">
      <selection activeCell="A9" sqref="A9:L9"/>
    </sheetView>
  </sheetViews>
  <sheetFormatPr defaultRowHeight="15" outlineLevelRow="1" outlineLevelCol="1" x14ac:dyDescent="0.25"/>
  <cols>
    <col min="1" max="1" width="4.5703125" style="40" customWidth="1"/>
    <col min="2" max="2" width="30.5703125" style="159" customWidth="1"/>
    <col min="3" max="3" width="6" style="40" customWidth="1"/>
    <col min="4" max="4" width="7.7109375" style="42" customWidth="1"/>
    <col min="5" max="5" width="10" style="2" customWidth="1" outlineLevel="1"/>
    <col min="6" max="6" width="6.5703125" style="2" customWidth="1" outlineLevel="1"/>
    <col min="7" max="7" width="7.5703125" style="2" customWidth="1" outlineLevel="1"/>
    <col min="8" max="8" width="13.42578125" style="2" customWidth="1" outlineLevel="1"/>
    <col min="9" max="9" width="31.5703125" style="96" customWidth="1"/>
    <col min="10" max="10" width="5.140625" style="97" customWidth="1"/>
    <col min="11" max="11" width="7.42578125" style="98" customWidth="1"/>
    <col min="12" max="12" width="12.140625" style="2" customWidth="1"/>
    <col min="13" max="13" width="15.7109375" style="2" customWidth="1"/>
    <col min="14" max="16384" width="9.140625" style="2"/>
  </cols>
  <sheetData>
    <row r="1" spans="1:12" x14ac:dyDescent="0.25">
      <c r="B1" s="41"/>
      <c r="L1" s="99" t="s">
        <v>94</v>
      </c>
    </row>
    <row r="2" spans="1:12" s="105" customFormat="1" ht="18.75" outlineLevel="1" x14ac:dyDescent="0.3">
      <c r="A2" s="100" t="s">
        <v>48</v>
      </c>
      <c r="B2" s="101"/>
      <c r="C2" s="102"/>
      <c r="D2" s="103"/>
      <c r="E2" s="104"/>
      <c r="F2" s="104"/>
      <c r="G2" s="104"/>
      <c r="H2" s="104"/>
      <c r="I2" s="242" t="s">
        <v>49</v>
      </c>
      <c r="J2" s="242"/>
      <c r="K2" s="242"/>
      <c r="L2" s="242"/>
    </row>
    <row r="3" spans="1:12" ht="18.75" outlineLevel="1" collapsed="1" x14ac:dyDescent="0.25">
      <c r="A3" s="62" t="s">
        <v>156</v>
      </c>
      <c r="B3" s="106"/>
      <c r="C3" s="49"/>
      <c r="D3" s="50"/>
      <c r="E3" s="51"/>
      <c r="I3" s="177" t="s">
        <v>95</v>
      </c>
      <c r="J3" s="177"/>
      <c r="K3" s="177"/>
      <c r="L3" s="177"/>
    </row>
    <row r="4" spans="1:12" ht="18.75" outlineLevel="1" x14ac:dyDescent="0.25">
      <c r="A4" s="62" t="s">
        <v>156</v>
      </c>
      <c r="B4" s="106"/>
      <c r="C4" s="49"/>
      <c r="D4" s="50"/>
      <c r="E4" s="51"/>
      <c r="I4" s="177" t="s">
        <v>96</v>
      </c>
      <c r="J4" s="177"/>
      <c r="K4" s="177"/>
      <c r="L4" s="177"/>
    </row>
    <row r="5" spans="1:12" s="57" customFormat="1" ht="18.75" outlineLevel="1" x14ac:dyDescent="0.3">
      <c r="A5" s="52" t="s">
        <v>156</v>
      </c>
      <c r="B5" s="53"/>
      <c r="C5" s="54"/>
      <c r="D5" s="55"/>
      <c r="E5" s="56"/>
      <c r="I5" s="173" t="s">
        <v>52</v>
      </c>
      <c r="J5" s="173"/>
      <c r="K5" s="173"/>
      <c r="L5" s="173"/>
    </row>
    <row r="6" spans="1:12" s="57" customFormat="1" ht="18.75" outlineLevel="1" x14ac:dyDescent="0.3">
      <c r="A6" s="52" t="s">
        <v>18</v>
      </c>
      <c r="B6" s="53"/>
      <c r="C6" s="58"/>
      <c r="D6" s="59"/>
      <c r="E6" s="60"/>
      <c r="I6" s="174" t="s">
        <v>19</v>
      </c>
      <c r="J6" s="174"/>
      <c r="K6" s="174"/>
      <c r="L6" s="174"/>
    </row>
    <row r="7" spans="1:12" ht="16.5" customHeight="1" outlineLevel="1" collapsed="1" x14ac:dyDescent="0.25">
      <c r="A7" s="107"/>
      <c r="B7" s="160"/>
      <c r="C7" s="49"/>
      <c r="D7" s="50"/>
      <c r="E7" s="51"/>
      <c r="I7" s="108"/>
    </row>
    <row r="8" spans="1:12" s="4" customFormat="1" ht="15.75" x14ac:dyDescent="0.2">
      <c r="A8" s="243" t="s">
        <v>249</v>
      </c>
      <c r="B8" s="243"/>
      <c r="C8" s="243"/>
      <c r="D8" s="243"/>
      <c r="E8" s="243"/>
      <c r="F8" s="243"/>
      <c r="G8" s="243"/>
      <c r="H8" s="243"/>
      <c r="I8" s="243"/>
      <c r="J8" s="243"/>
      <c r="K8" s="243"/>
      <c r="L8" s="243"/>
    </row>
    <row r="9" spans="1:12" s="4" customFormat="1" ht="15.75" x14ac:dyDescent="0.2">
      <c r="A9" s="243" t="s">
        <v>91</v>
      </c>
      <c r="B9" s="243"/>
      <c r="C9" s="243"/>
      <c r="D9" s="243"/>
      <c r="E9" s="243"/>
      <c r="F9" s="243"/>
      <c r="G9" s="243"/>
      <c r="H9" s="243"/>
      <c r="I9" s="243"/>
      <c r="J9" s="243"/>
      <c r="K9" s="243"/>
      <c r="L9" s="243"/>
    </row>
    <row r="10" spans="1:12" s="5" customFormat="1" ht="15.75" x14ac:dyDescent="0.2">
      <c r="A10" s="243" t="s">
        <v>245</v>
      </c>
      <c r="B10" s="243"/>
      <c r="C10" s="243"/>
      <c r="D10" s="243"/>
      <c r="E10" s="243"/>
      <c r="F10" s="243"/>
      <c r="G10" s="243"/>
      <c r="H10" s="243"/>
      <c r="I10" s="243"/>
      <c r="J10" s="243"/>
      <c r="K10" s="243"/>
      <c r="L10" s="243"/>
    </row>
    <row r="11" spans="1:12" ht="18.75" customHeight="1" x14ac:dyDescent="0.25">
      <c r="A11" s="239" t="s">
        <v>0</v>
      </c>
      <c r="B11" s="240" t="s">
        <v>1</v>
      </c>
      <c r="C11" s="239"/>
      <c r="D11" s="239"/>
      <c r="E11" s="240" t="s">
        <v>2</v>
      </c>
      <c r="F11" s="240"/>
      <c r="G11" s="240"/>
      <c r="H11" s="240"/>
      <c r="I11" s="240" t="s">
        <v>3</v>
      </c>
      <c r="J11" s="240"/>
      <c r="K11" s="240"/>
      <c r="L11" s="240"/>
    </row>
    <row r="12" spans="1:12" ht="31.5" customHeight="1" x14ac:dyDescent="0.25">
      <c r="A12" s="239"/>
      <c r="B12" s="240"/>
      <c r="C12" s="109" t="s">
        <v>4</v>
      </c>
      <c r="D12" s="110" t="s">
        <v>5</v>
      </c>
      <c r="E12" s="111" t="s">
        <v>6</v>
      </c>
      <c r="F12" s="111" t="s">
        <v>7</v>
      </c>
      <c r="G12" s="111" t="s">
        <v>5</v>
      </c>
      <c r="H12" s="111" t="s">
        <v>99</v>
      </c>
      <c r="I12" s="112" t="s">
        <v>6</v>
      </c>
      <c r="J12" s="111" t="s">
        <v>7</v>
      </c>
      <c r="K12" s="111" t="s">
        <v>5</v>
      </c>
      <c r="L12" s="111" t="s">
        <v>100</v>
      </c>
    </row>
    <row r="13" spans="1:12" x14ac:dyDescent="0.25">
      <c r="A13" s="241" t="s">
        <v>101</v>
      </c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</row>
    <row r="14" spans="1:12" s="1" customFormat="1" ht="63.75" x14ac:dyDescent="0.25">
      <c r="A14" s="113">
        <v>1</v>
      </c>
      <c r="B14" s="114" t="s">
        <v>102</v>
      </c>
      <c r="C14" s="113" t="s">
        <v>11</v>
      </c>
      <c r="D14" s="115">
        <v>1.0840000000000001</v>
      </c>
      <c r="E14" s="116"/>
      <c r="F14" s="117"/>
      <c r="G14" s="118"/>
      <c r="H14" s="119" t="s">
        <v>60</v>
      </c>
      <c r="I14" s="116"/>
      <c r="J14" s="116"/>
      <c r="K14" s="116"/>
      <c r="L14" s="120"/>
    </row>
    <row r="15" spans="1:12" s="1" customFormat="1" ht="63.75" x14ac:dyDescent="0.25">
      <c r="A15" s="113">
        <v>2</v>
      </c>
      <c r="B15" s="114" t="s">
        <v>103</v>
      </c>
      <c r="C15" s="113" t="s">
        <v>11</v>
      </c>
      <c r="D15" s="115">
        <v>1.0840000000000001</v>
      </c>
      <c r="E15" s="121"/>
      <c r="F15" s="121"/>
      <c r="G15" s="121"/>
      <c r="H15" s="119" t="s">
        <v>60</v>
      </c>
      <c r="I15" s="116"/>
      <c r="J15" s="116"/>
      <c r="K15" s="116"/>
      <c r="L15" s="120"/>
    </row>
    <row r="16" spans="1:12" s="1" customFormat="1" ht="76.5" x14ac:dyDescent="0.25">
      <c r="A16" s="113">
        <v>3</v>
      </c>
      <c r="B16" s="114" t="s">
        <v>228</v>
      </c>
      <c r="C16" s="113" t="s">
        <v>11</v>
      </c>
      <c r="D16" s="115">
        <v>0.63400000000000001</v>
      </c>
      <c r="E16" s="116"/>
      <c r="F16" s="113"/>
      <c r="G16" s="122"/>
      <c r="H16" s="119" t="s">
        <v>60</v>
      </c>
      <c r="I16" s="116"/>
      <c r="J16" s="116"/>
      <c r="K16" s="116"/>
      <c r="L16" s="120"/>
    </row>
    <row r="17" spans="1:12" s="1" customFormat="1" ht="76.5" x14ac:dyDescent="0.25">
      <c r="A17" s="113">
        <v>4</v>
      </c>
      <c r="B17" s="114" t="s">
        <v>229</v>
      </c>
      <c r="C17" s="113" t="s">
        <v>11</v>
      </c>
      <c r="D17" s="115">
        <v>0.65500000000000003</v>
      </c>
      <c r="E17" s="116"/>
      <c r="F17" s="113"/>
      <c r="G17" s="122"/>
      <c r="H17" s="119" t="s">
        <v>60</v>
      </c>
      <c r="I17" s="116"/>
      <c r="J17" s="116"/>
      <c r="K17" s="116"/>
      <c r="L17" s="120"/>
    </row>
    <row r="18" spans="1:12" s="1" customFormat="1" ht="25.5" x14ac:dyDescent="0.25">
      <c r="A18" s="113">
        <v>5</v>
      </c>
      <c r="B18" s="114" t="s">
        <v>106</v>
      </c>
      <c r="C18" s="113" t="s">
        <v>11</v>
      </c>
      <c r="D18" s="115">
        <v>2.2000000000000002</v>
      </c>
      <c r="E18" s="116"/>
      <c r="F18" s="113"/>
      <c r="G18" s="122"/>
      <c r="H18" s="119" t="s">
        <v>60</v>
      </c>
      <c r="I18" s="116"/>
      <c r="J18" s="116"/>
      <c r="K18" s="116"/>
      <c r="L18" s="120"/>
    </row>
    <row r="19" spans="1:12" s="1" customFormat="1" ht="25.5" x14ac:dyDescent="0.25">
      <c r="A19" s="113">
        <v>6</v>
      </c>
      <c r="B19" s="114" t="s">
        <v>165</v>
      </c>
      <c r="C19" s="113" t="s">
        <v>11</v>
      </c>
      <c r="D19" s="115">
        <v>1.3</v>
      </c>
      <c r="E19" s="116"/>
      <c r="F19" s="113"/>
      <c r="G19" s="122"/>
      <c r="H19" s="119" t="s">
        <v>60</v>
      </c>
      <c r="I19" s="116"/>
      <c r="J19" s="116"/>
      <c r="K19" s="116"/>
      <c r="L19" s="120"/>
    </row>
    <row r="20" spans="1:12" s="1" customFormat="1" ht="25.5" x14ac:dyDescent="0.25">
      <c r="A20" s="113">
        <v>7</v>
      </c>
      <c r="B20" s="114" t="s">
        <v>230</v>
      </c>
      <c r="C20" s="113" t="s">
        <v>74</v>
      </c>
      <c r="D20" s="115">
        <v>1</v>
      </c>
      <c r="E20" s="116"/>
      <c r="F20" s="113"/>
      <c r="G20" s="122"/>
      <c r="H20" s="119" t="s">
        <v>108</v>
      </c>
      <c r="I20" s="116"/>
      <c r="J20" s="116"/>
      <c r="K20" s="116"/>
      <c r="L20" s="120"/>
    </row>
    <row r="21" spans="1:12" s="124" customFormat="1" x14ac:dyDescent="0.25">
      <c r="A21" s="246" t="s">
        <v>69</v>
      </c>
      <c r="B21" s="246"/>
      <c r="C21" s="246"/>
      <c r="D21" s="246"/>
      <c r="E21" s="246"/>
      <c r="F21" s="246"/>
      <c r="G21" s="246"/>
      <c r="H21" s="246"/>
      <c r="I21" s="246"/>
      <c r="J21" s="246"/>
      <c r="K21" s="246"/>
      <c r="L21" s="246"/>
    </row>
    <row r="22" spans="1:12" s="124" customFormat="1" ht="26.25" x14ac:dyDescent="0.25">
      <c r="A22" s="113">
        <v>8</v>
      </c>
      <c r="B22" s="114" t="s">
        <v>246</v>
      </c>
      <c r="C22" s="119" t="s">
        <v>74</v>
      </c>
      <c r="D22" s="119">
        <v>1</v>
      </c>
      <c r="E22" s="114"/>
      <c r="F22" s="114"/>
      <c r="G22" s="114"/>
      <c r="H22" s="114"/>
      <c r="I22" s="114" t="s">
        <v>232</v>
      </c>
      <c r="J22" s="119" t="s">
        <v>11</v>
      </c>
      <c r="K22" s="119">
        <v>2.6</v>
      </c>
      <c r="L22" s="128" t="s">
        <v>93</v>
      </c>
    </row>
    <row r="23" spans="1:12" s="124" customFormat="1" ht="26.25" x14ac:dyDescent="0.25">
      <c r="A23" s="113">
        <v>9</v>
      </c>
      <c r="B23" s="114" t="s">
        <v>247</v>
      </c>
      <c r="C23" s="119" t="s">
        <v>74</v>
      </c>
      <c r="D23" s="119">
        <v>1</v>
      </c>
      <c r="E23" s="114"/>
      <c r="F23" s="114"/>
      <c r="G23" s="114"/>
      <c r="H23" s="114"/>
      <c r="I23" s="114" t="s">
        <v>232</v>
      </c>
      <c r="J23" s="119" t="s">
        <v>11</v>
      </c>
      <c r="K23" s="119">
        <v>2</v>
      </c>
      <c r="L23" s="128" t="s">
        <v>93</v>
      </c>
    </row>
    <row r="24" spans="1:12" s="124" customFormat="1" ht="26.25" x14ac:dyDescent="0.25">
      <c r="A24" s="113">
        <v>10</v>
      </c>
      <c r="B24" s="114" t="s">
        <v>231</v>
      </c>
      <c r="C24" s="119" t="s">
        <v>74</v>
      </c>
      <c r="D24" s="119">
        <v>1</v>
      </c>
      <c r="E24" s="114"/>
      <c r="F24" s="114"/>
      <c r="G24" s="114"/>
      <c r="H24" s="114"/>
      <c r="I24" s="114" t="s">
        <v>232</v>
      </c>
      <c r="J24" s="119" t="s">
        <v>11</v>
      </c>
      <c r="K24" s="119">
        <v>1.5</v>
      </c>
      <c r="L24" s="128" t="s">
        <v>93</v>
      </c>
    </row>
    <row r="25" spans="1:12" s="124" customFormat="1" ht="26.25" x14ac:dyDescent="0.25">
      <c r="A25" s="113">
        <v>11</v>
      </c>
      <c r="B25" s="114" t="s">
        <v>233</v>
      </c>
      <c r="C25" s="119" t="s">
        <v>74</v>
      </c>
      <c r="D25" s="119">
        <v>1</v>
      </c>
      <c r="E25" s="114"/>
      <c r="F25" s="114"/>
      <c r="G25" s="114"/>
      <c r="H25" s="114"/>
      <c r="I25" s="114" t="s">
        <v>234</v>
      </c>
      <c r="J25" s="119" t="s">
        <v>74</v>
      </c>
      <c r="K25" s="119">
        <v>2</v>
      </c>
      <c r="L25" s="128" t="s">
        <v>93</v>
      </c>
    </row>
    <row r="26" spans="1:12" s="124" customFormat="1" ht="26.25" x14ac:dyDescent="0.25">
      <c r="A26" s="113">
        <v>12</v>
      </c>
      <c r="B26" s="114" t="s">
        <v>191</v>
      </c>
      <c r="C26" s="119" t="s">
        <v>74</v>
      </c>
      <c r="D26" s="119">
        <v>2</v>
      </c>
      <c r="E26" s="114"/>
      <c r="F26" s="114"/>
      <c r="G26" s="114"/>
      <c r="H26" s="114"/>
      <c r="I26" s="114" t="s">
        <v>192</v>
      </c>
      <c r="J26" s="119" t="s">
        <v>74</v>
      </c>
      <c r="K26" s="119">
        <f>D26</f>
        <v>2</v>
      </c>
      <c r="L26" s="128" t="s">
        <v>92</v>
      </c>
    </row>
    <row r="27" spans="1:12" s="124" customFormat="1" ht="26.25" x14ac:dyDescent="0.25">
      <c r="A27" s="224">
        <v>13</v>
      </c>
      <c r="B27" s="226" t="s">
        <v>168</v>
      </c>
      <c r="C27" s="224" t="s">
        <v>74</v>
      </c>
      <c r="D27" s="224">
        <v>1</v>
      </c>
      <c r="E27" s="224"/>
      <c r="F27" s="224"/>
      <c r="G27" s="224"/>
      <c r="H27" s="224"/>
      <c r="I27" s="114" t="s">
        <v>169</v>
      </c>
      <c r="J27" s="119" t="s">
        <v>74</v>
      </c>
      <c r="K27" s="119">
        <f>D27</f>
        <v>1</v>
      </c>
      <c r="L27" s="128" t="s">
        <v>93</v>
      </c>
    </row>
    <row r="28" spans="1:12" s="124" customFormat="1" ht="26.25" x14ac:dyDescent="0.25">
      <c r="A28" s="225"/>
      <c r="B28" s="227"/>
      <c r="C28" s="225"/>
      <c r="D28" s="225"/>
      <c r="E28" s="225"/>
      <c r="F28" s="225"/>
      <c r="G28" s="225"/>
      <c r="H28" s="225"/>
      <c r="I28" s="114" t="s">
        <v>170</v>
      </c>
      <c r="J28" s="119" t="s">
        <v>74</v>
      </c>
      <c r="K28" s="119">
        <f>D27</f>
        <v>1</v>
      </c>
      <c r="L28" s="128" t="s">
        <v>92</v>
      </c>
    </row>
    <row r="29" spans="1:12" s="124" customFormat="1" ht="26.25" x14ac:dyDescent="0.25">
      <c r="A29" s="224">
        <v>14</v>
      </c>
      <c r="B29" s="226" t="s">
        <v>248</v>
      </c>
      <c r="C29" s="224" t="s">
        <v>74</v>
      </c>
      <c r="D29" s="224">
        <v>2</v>
      </c>
      <c r="E29" s="224"/>
      <c r="F29" s="224"/>
      <c r="G29" s="224"/>
      <c r="H29" s="224"/>
      <c r="I29" s="114" t="s">
        <v>169</v>
      </c>
      <c r="J29" s="119" t="s">
        <v>74</v>
      </c>
      <c r="K29" s="119">
        <f>D29</f>
        <v>2</v>
      </c>
      <c r="L29" s="128" t="s">
        <v>93</v>
      </c>
    </row>
    <row r="30" spans="1:12" s="124" customFormat="1" ht="26.25" x14ac:dyDescent="0.25">
      <c r="A30" s="225"/>
      <c r="B30" s="227"/>
      <c r="C30" s="225"/>
      <c r="D30" s="225"/>
      <c r="E30" s="225"/>
      <c r="F30" s="225"/>
      <c r="G30" s="225"/>
      <c r="H30" s="225"/>
      <c r="I30" s="114" t="s">
        <v>170</v>
      </c>
      <c r="J30" s="119" t="s">
        <v>74</v>
      </c>
      <c r="K30" s="119">
        <f>D29</f>
        <v>2</v>
      </c>
      <c r="L30" s="128" t="s">
        <v>92</v>
      </c>
    </row>
    <row r="31" spans="1:12" s="124" customFormat="1" x14ac:dyDescent="0.25">
      <c r="A31" s="224">
        <v>15</v>
      </c>
      <c r="B31" s="226" t="s">
        <v>235</v>
      </c>
      <c r="C31" s="224" t="s">
        <v>74</v>
      </c>
      <c r="D31" s="224">
        <v>1</v>
      </c>
      <c r="E31" s="224"/>
      <c r="F31" s="224"/>
      <c r="G31" s="224"/>
      <c r="H31" s="224"/>
      <c r="I31" s="114" t="s">
        <v>169</v>
      </c>
      <c r="J31" s="119" t="s">
        <v>74</v>
      </c>
      <c r="K31" s="119">
        <f>D31</f>
        <v>1</v>
      </c>
      <c r="L31" s="127"/>
    </row>
    <row r="32" spans="1:12" s="124" customFormat="1" ht="26.25" x14ac:dyDescent="0.25">
      <c r="A32" s="225"/>
      <c r="B32" s="227"/>
      <c r="C32" s="225"/>
      <c r="D32" s="225"/>
      <c r="E32" s="225"/>
      <c r="F32" s="225"/>
      <c r="G32" s="225"/>
      <c r="H32" s="225"/>
      <c r="I32" s="114" t="s">
        <v>170</v>
      </c>
      <c r="J32" s="119" t="s">
        <v>74</v>
      </c>
      <c r="K32" s="119">
        <f>D31</f>
        <v>1</v>
      </c>
      <c r="L32" s="128" t="s">
        <v>92</v>
      </c>
    </row>
    <row r="33" spans="1:12" s="124" customFormat="1" ht="26.25" x14ac:dyDescent="0.25">
      <c r="A33" s="155">
        <v>16</v>
      </c>
      <c r="B33" s="114" t="s">
        <v>236</v>
      </c>
      <c r="C33" s="119" t="s">
        <v>74</v>
      </c>
      <c r="D33" s="119">
        <v>1</v>
      </c>
      <c r="E33" s="155"/>
      <c r="F33" s="155"/>
      <c r="G33" s="155"/>
      <c r="H33" s="155"/>
      <c r="I33" s="114" t="s">
        <v>237</v>
      </c>
      <c r="J33" s="119" t="s">
        <v>74</v>
      </c>
      <c r="K33" s="119">
        <v>1</v>
      </c>
      <c r="L33" s="128" t="s">
        <v>92</v>
      </c>
    </row>
    <row r="34" spans="1:12" s="124" customFormat="1" ht="25.5" x14ac:dyDescent="0.25">
      <c r="A34" s="119">
        <v>17</v>
      </c>
      <c r="B34" s="114" t="s">
        <v>238</v>
      </c>
      <c r="C34" s="119" t="s">
        <v>74</v>
      </c>
      <c r="D34" s="119">
        <v>1</v>
      </c>
      <c r="E34" s="114"/>
      <c r="F34" s="114"/>
      <c r="G34" s="114"/>
      <c r="H34" s="119" t="s">
        <v>108</v>
      </c>
      <c r="I34" s="114"/>
      <c r="J34" s="119"/>
      <c r="K34" s="119"/>
      <c r="L34" s="127"/>
    </row>
    <row r="35" spans="1:12" s="1" customFormat="1" ht="26.25" x14ac:dyDescent="0.25">
      <c r="A35" s="230">
        <v>18</v>
      </c>
      <c r="B35" s="226" t="s">
        <v>112</v>
      </c>
      <c r="C35" s="230" t="s">
        <v>11</v>
      </c>
      <c r="D35" s="237"/>
      <c r="E35" s="230"/>
      <c r="F35" s="230"/>
      <c r="G35" s="230"/>
      <c r="H35" s="230"/>
      <c r="I35" s="114" t="s">
        <v>113</v>
      </c>
      <c r="J35" s="113" t="s">
        <v>74</v>
      </c>
      <c r="K35" s="113">
        <v>4</v>
      </c>
      <c r="L35" s="128" t="s">
        <v>93</v>
      </c>
    </row>
    <row r="36" spans="1:12" s="1" customFormat="1" ht="26.25" x14ac:dyDescent="0.25">
      <c r="A36" s="232"/>
      <c r="B36" s="245"/>
      <c r="C36" s="232"/>
      <c r="D36" s="238"/>
      <c r="E36" s="232"/>
      <c r="F36" s="232"/>
      <c r="G36" s="232"/>
      <c r="H36" s="232"/>
      <c r="I36" s="114" t="s">
        <v>114</v>
      </c>
      <c r="J36" s="113" t="s">
        <v>11</v>
      </c>
      <c r="K36" s="113">
        <v>0.8</v>
      </c>
      <c r="L36" s="128" t="s">
        <v>93</v>
      </c>
    </row>
    <row r="37" spans="1:12" s="1" customFormat="1" ht="26.25" x14ac:dyDescent="0.25">
      <c r="A37" s="232"/>
      <c r="B37" s="245"/>
      <c r="C37" s="232"/>
      <c r="D37" s="238"/>
      <c r="E37" s="232"/>
      <c r="F37" s="232"/>
      <c r="G37" s="232"/>
      <c r="H37" s="232"/>
      <c r="I37" s="114" t="s">
        <v>115</v>
      </c>
      <c r="J37" s="113" t="s">
        <v>11</v>
      </c>
      <c r="K37" s="113">
        <v>0.4</v>
      </c>
      <c r="L37" s="128" t="s">
        <v>93</v>
      </c>
    </row>
    <row r="38" spans="1:12" s="1" customFormat="1" ht="26.25" x14ac:dyDescent="0.25">
      <c r="A38" s="230">
        <v>19</v>
      </c>
      <c r="B38" s="226" t="s">
        <v>116</v>
      </c>
      <c r="C38" s="230" t="s">
        <v>11</v>
      </c>
      <c r="D38" s="230"/>
      <c r="E38" s="230"/>
      <c r="F38" s="230"/>
      <c r="G38" s="230"/>
      <c r="H38" s="230"/>
      <c r="I38" s="114" t="s">
        <v>239</v>
      </c>
      <c r="J38" s="113" t="s">
        <v>74</v>
      </c>
      <c r="K38" s="113">
        <v>1</v>
      </c>
      <c r="L38" s="128" t="s">
        <v>93</v>
      </c>
    </row>
    <row r="39" spans="1:12" s="1" customFormat="1" ht="26.25" x14ac:dyDescent="0.25">
      <c r="A39" s="232"/>
      <c r="B39" s="245"/>
      <c r="C39" s="232"/>
      <c r="D39" s="232"/>
      <c r="E39" s="232"/>
      <c r="F39" s="232"/>
      <c r="G39" s="232"/>
      <c r="H39" s="232"/>
      <c r="I39" s="114" t="s">
        <v>174</v>
      </c>
      <c r="J39" s="113" t="s">
        <v>74</v>
      </c>
      <c r="K39" s="113">
        <v>1</v>
      </c>
      <c r="L39" s="128" t="s">
        <v>93</v>
      </c>
    </row>
    <row r="40" spans="1:12" s="1" customFormat="1" ht="26.25" x14ac:dyDescent="0.25">
      <c r="A40" s="232"/>
      <c r="B40" s="245"/>
      <c r="C40" s="232"/>
      <c r="D40" s="232"/>
      <c r="E40" s="232"/>
      <c r="F40" s="232"/>
      <c r="G40" s="232"/>
      <c r="H40" s="232"/>
      <c r="I40" s="114" t="s">
        <v>113</v>
      </c>
      <c r="J40" s="113" t="s">
        <v>74</v>
      </c>
      <c r="K40" s="113">
        <v>1</v>
      </c>
      <c r="L40" s="128" t="s">
        <v>93</v>
      </c>
    </row>
    <row r="41" spans="1:12" s="1" customFormat="1" ht="26.25" x14ac:dyDescent="0.25">
      <c r="A41" s="232"/>
      <c r="B41" s="245"/>
      <c r="C41" s="232"/>
      <c r="D41" s="232"/>
      <c r="E41" s="232"/>
      <c r="F41" s="232"/>
      <c r="G41" s="232"/>
      <c r="H41" s="232"/>
      <c r="I41" s="114" t="s">
        <v>114</v>
      </c>
      <c r="J41" s="113" t="s">
        <v>11</v>
      </c>
      <c r="K41" s="113">
        <v>0.2</v>
      </c>
      <c r="L41" s="128" t="s">
        <v>93</v>
      </c>
    </row>
    <row r="42" spans="1:12" s="1" customFormat="1" ht="26.25" x14ac:dyDescent="0.25">
      <c r="A42" s="232"/>
      <c r="B42" s="245"/>
      <c r="C42" s="232"/>
      <c r="D42" s="232"/>
      <c r="E42" s="232"/>
      <c r="F42" s="232"/>
      <c r="G42" s="232"/>
      <c r="H42" s="232"/>
      <c r="I42" s="114" t="s">
        <v>176</v>
      </c>
      <c r="J42" s="113" t="s">
        <v>11</v>
      </c>
      <c r="K42" s="113">
        <v>0.2</v>
      </c>
      <c r="L42" s="128" t="s">
        <v>93</v>
      </c>
    </row>
    <row r="43" spans="1:12" s="1" customFormat="1" ht="26.25" x14ac:dyDescent="0.25">
      <c r="A43" s="230">
        <v>20</v>
      </c>
      <c r="B43" s="226" t="s">
        <v>119</v>
      </c>
      <c r="C43" s="230" t="s">
        <v>11</v>
      </c>
      <c r="D43" s="230"/>
      <c r="E43" s="230"/>
      <c r="F43" s="230"/>
      <c r="G43" s="230"/>
      <c r="H43" s="230"/>
      <c r="I43" s="114" t="s">
        <v>241</v>
      </c>
      <c r="J43" s="113" t="s">
        <v>74</v>
      </c>
      <c r="K43" s="113">
        <v>1</v>
      </c>
      <c r="L43" s="128" t="s">
        <v>93</v>
      </c>
    </row>
    <row r="44" spans="1:12" s="1" customFormat="1" ht="26.25" x14ac:dyDescent="0.25">
      <c r="A44" s="232"/>
      <c r="B44" s="245"/>
      <c r="C44" s="232"/>
      <c r="D44" s="232"/>
      <c r="E44" s="232"/>
      <c r="F44" s="232"/>
      <c r="G44" s="232"/>
      <c r="H44" s="232"/>
      <c r="I44" s="114" t="s">
        <v>117</v>
      </c>
      <c r="J44" s="113" t="s">
        <v>74</v>
      </c>
      <c r="K44" s="113">
        <v>1</v>
      </c>
      <c r="L44" s="128" t="s">
        <v>93</v>
      </c>
    </row>
    <row r="45" spans="1:12" s="1" customFormat="1" ht="26.25" x14ac:dyDescent="0.25">
      <c r="A45" s="232"/>
      <c r="B45" s="245"/>
      <c r="C45" s="232"/>
      <c r="D45" s="232"/>
      <c r="E45" s="232"/>
      <c r="F45" s="232"/>
      <c r="G45" s="232"/>
      <c r="H45" s="232"/>
      <c r="I45" s="114" t="s">
        <v>174</v>
      </c>
      <c r="J45" s="113" t="s">
        <v>74</v>
      </c>
      <c r="K45" s="113">
        <v>1</v>
      </c>
      <c r="L45" s="128" t="s">
        <v>93</v>
      </c>
    </row>
    <row r="46" spans="1:12" s="1" customFormat="1" ht="26.25" x14ac:dyDescent="0.25">
      <c r="A46" s="232"/>
      <c r="B46" s="245"/>
      <c r="C46" s="232"/>
      <c r="D46" s="232"/>
      <c r="E46" s="232"/>
      <c r="F46" s="232"/>
      <c r="G46" s="232"/>
      <c r="H46" s="232"/>
      <c r="I46" s="114" t="s">
        <v>118</v>
      </c>
      <c r="J46" s="113" t="s">
        <v>11</v>
      </c>
      <c r="K46" s="113">
        <v>0.2</v>
      </c>
      <c r="L46" s="128" t="s">
        <v>93</v>
      </c>
    </row>
    <row r="47" spans="1:12" s="1" customFormat="1" ht="26.25" x14ac:dyDescent="0.25">
      <c r="A47" s="231"/>
      <c r="B47" s="227"/>
      <c r="C47" s="231"/>
      <c r="D47" s="231"/>
      <c r="E47" s="231"/>
      <c r="F47" s="231"/>
      <c r="G47" s="231"/>
      <c r="H47" s="231"/>
      <c r="I47" s="114" t="s">
        <v>114</v>
      </c>
      <c r="J47" s="113" t="s">
        <v>11</v>
      </c>
      <c r="K47" s="113">
        <v>0.2</v>
      </c>
      <c r="L47" s="128" t="s">
        <v>93</v>
      </c>
    </row>
    <row r="48" spans="1:12" s="1" customFormat="1" ht="38.25" x14ac:dyDescent="0.25">
      <c r="A48" s="131">
        <v>21</v>
      </c>
      <c r="B48" s="132" t="s">
        <v>121</v>
      </c>
      <c r="C48" s="131" t="s">
        <v>74</v>
      </c>
      <c r="D48" s="131">
        <f>K48</f>
        <v>2</v>
      </c>
      <c r="E48" s="131"/>
      <c r="F48" s="131"/>
      <c r="G48" s="131"/>
      <c r="H48" s="131"/>
      <c r="I48" s="114" t="s">
        <v>122</v>
      </c>
      <c r="J48" s="113" t="s">
        <v>74</v>
      </c>
      <c r="K48" s="113">
        <v>2</v>
      </c>
      <c r="L48" s="128" t="s">
        <v>92</v>
      </c>
    </row>
    <row r="49" spans="1:12" s="1" customFormat="1" ht="38.25" x14ac:dyDescent="0.25">
      <c r="A49" s="131">
        <v>22</v>
      </c>
      <c r="B49" s="132" t="s">
        <v>177</v>
      </c>
      <c r="C49" s="131" t="s">
        <v>74</v>
      </c>
      <c r="D49" s="131">
        <f>K49</f>
        <v>1</v>
      </c>
      <c r="E49" s="131"/>
      <c r="F49" s="131"/>
      <c r="G49" s="131"/>
      <c r="H49" s="131"/>
      <c r="I49" s="114" t="s">
        <v>178</v>
      </c>
      <c r="J49" s="113" t="s">
        <v>74</v>
      </c>
      <c r="K49" s="113">
        <v>1</v>
      </c>
      <c r="L49" s="128" t="s">
        <v>92</v>
      </c>
    </row>
    <row r="50" spans="1:12" s="1" customFormat="1" ht="38.25" x14ac:dyDescent="0.25">
      <c r="A50" s="131">
        <v>23</v>
      </c>
      <c r="B50" s="132" t="s">
        <v>123</v>
      </c>
      <c r="C50" s="131" t="s">
        <v>74</v>
      </c>
      <c r="D50" s="131">
        <f>K50</f>
        <v>1</v>
      </c>
      <c r="E50" s="131"/>
      <c r="F50" s="131"/>
      <c r="G50" s="131"/>
      <c r="H50" s="131"/>
      <c r="I50" s="114" t="s">
        <v>124</v>
      </c>
      <c r="J50" s="113" t="s">
        <v>74</v>
      </c>
      <c r="K50" s="113">
        <v>1</v>
      </c>
      <c r="L50" s="128" t="s">
        <v>92</v>
      </c>
    </row>
    <row r="51" spans="1:12" s="1" customFormat="1" ht="39" customHeight="1" x14ac:dyDescent="0.25">
      <c r="A51" s="131">
        <v>24</v>
      </c>
      <c r="B51" s="132" t="s">
        <v>125</v>
      </c>
      <c r="C51" s="131" t="s">
        <v>74</v>
      </c>
      <c r="D51" s="131">
        <f t="shared" ref="D51:D52" si="0">D48</f>
        <v>2</v>
      </c>
      <c r="E51" s="131"/>
      <c r="F51" s="131"/>
      <c r="G51" s="131"/>
      <c r="H51" s="224" t="s">
        <v>126</v>
      </c>
      <c r="I51" s="114"/>
      <c r="J51" s="113"/>
      <c r="K51" s="113"/>
      <c r="L51" s="130"/>
    </row>
    <row r="52" spans="1:12" s="1" customFormat="1" ht="39" customHeight="1" x14ac:dyDescent="0.25">
      <c r="A52" s="131">
        <v>25</v>
      </c>
      <c r="B52" s="132" t="s">
        <v>179</v>
      </c>
      <c r="C52" s="131" t="s">
        <v>74</v>
      </c>
      <c r="D52" s="131">
        <f t="shared" si="0"/>
        <v>1</v>
      </c>
      <c r="E52" s="131"/>
      <c r="F52" s="131"/>
      <c r="G52" s="131"/>
      <c r="H52" s="244"/>
      <c r="I52" s="114"/>
      <c r="J52" s="113"/>
      <c r="K52" s="113"/>
      <c r="L52" s="130"/>
    </row>
    <row r="53" spans="1:12" s="1" customFormat="1" ht="40.5" customHeight="1" x14ac:dyDescent="0.25">
      <c r="A53" s="131">
        <v>26</v>
      </c>
      <c r="B53" s="132" t="s">
        <v>127</v>
      </c>
      <c r="C53" s="131" t="s">
        <v>74</v>
      </c>
      <c r="D53" s="131">
        <f>D50</f>
        <v>1</v>
      </c>
      <c r="E53" s="131"/>
      <c r="F53" s="131"/>
      <c r="G53" s="131"/>
      <c r="H53" s="225"/>
      <c r="I53" s="114"/>
      <c r="J53" s="113"/>
      <c r="K53" s="113"/>
      <c r="L53" s="130"/>
    </row>
    <row r="54" spans="1:12" s="124" customFormat="1" x14ac:dyDescent="0.25">
      <c r="A54" s="211" t="s">
        <v>128</v>
      </c>
      <c r="B54" s="211"/>
      <c r="C54" s="211"/>
      <c r="D54" s="211"/>
      <c r="E54" s="211"/>
      <c r="F54" s="211"/>
      <c r="G54" s="211"/>
      <c r="H54" s="211"/>
      <c r="I54" s="211"/>
      <c r="J54" s="211"/>
      <c r="K54" s="211"/>
      <c r="L54" s="211"/>
    </row>
    <row r="55" spans="1:12" s="124" customFormat="1" ht="51" x14ac:dyDescent="0.25">
      <c r="A55" s="224">
        <v>27</v>
      </c>
      <c r="B55" s="226" t="s">
        <v>129</v>
      </c>
      <c r="C55" s="224" t="s">
        <v>74</v>
      </c>
      <c r="D55" s="224">
        <f>K55+K56</f>
        <v>2</v>
      </c>
      <c r="E55" s="228"/>
      <c r="F55" s="228"/>
      <c r="G55" s="228"/>
      <c r="H55" s="228"/>
      <c r="I55" s="114" t="s">
        <v>130</v>
      </c>
      <c r="J55" s="119" t="s">
        <v>74</v>
      </c>
      <c r="K55" s="119">
        <v>1</v>
      </c>
      <c r="L55" s="128" t="s">
        <v>92</v>
      </c>
    </row>
    <row r="56" spans="1:12" s="124" customFormat="1" ht="51" x14ac:dyDescent="0.25">
      <c r="A56" s="225"/>
      <c r="B56" s="227"/>
      <c r="C56" s="225"/>
      <c r="D56" s="225"/>
      <c r="E56" s="229"/>
      <c r="F56" s="229"/>
      <c r="G56" s="229"/>
      <c r="H56" s="229"/>
      <c r="I56" s="114" t="s">
        <v>131</v>
      </c>
      <c r="J56" s="119" t="s">
        <v>74</v>
      </c>
      <c r="K56" s="119">
        <v>1</v>
      </c>
      <c r="L56" s="128" t="s">
        <v>92</v>
      </c>
    </row>
    <row r="57" spans="1:12" s="124" customFormat="1" ht="51" x14ac:dyDescent="0.25">
      <c r="A57" s="119">
        <v>28</v>
      </c>
      <c r="B57" s="114" t="s">
        <v>180</v>
      </c>
      <c r="C57" s="119" t="s">
        <v>74</v>
      </c>
      <c r="D57" s="119">
        <v>1</v>
      </c>
      <c r="E57" s="114"/>
      <c r="F57" s="114"/>
      <c r="G57" s="114"/>
      <c r="H57" s="114"/>
      <c r="I57" s="114" t="s">
        <v>181</v>
      </c>
      <c r="J57" s="119" t="s">
        <v>74</v>
      </c>
      <c r="K57" s="119">
        <f>D57</f>
        <v>1</v>
      </c>
      <c r="L57" s="128" t="s">
        <v>92</v>
      </c>
    </row>
    <row r="58" spans="1:12" s="124" customFormat="1" ht="51" x14ac:dyDescent="0.25">
      <c r="A58" s="119">
        <v>29</v>
      </c>
      <c r="B58" s="114" t="s">
        <v>132</v>
      </c>
      <c r="C58" s="119" t="s">
        <v>74</v>
      </c>
      <c r="D58" s="119">
        <v>1</v>
      </c>
      <c r="E58" s="114"/>
      <c r="F58" s="114"/>
      <c r="G58" s="114"/>
      <c r="H58" s="114"/>
      <c r="I58" s="114" t="s">
        <v>133</v>
      </c>
      <c r="J58" s="119" t="s">
        <v>74</v>
      </c>
      <c r="K58" s="119">
        <f>D58</f>
        <v>1</v>
      </c>
      <c r="L58" s="128" t="s">
        <v>92</v>
      </c>
    </row>
    <row r="59" spans="1:12" s="124" customFormat="1" ht="63.75" x14ac:dyDescent="0.25">
      <c r="A59" s="119">
        <v>30</v>
      </c>
      <c r="B59" s="114" t="s">
        <v>242</v>
      </c>
      <c r="C59" s="119" t="s">
        <v>11</v>
      </c>
      <c r="D59" s="119">
        <f>11+2+3</f>
        <v>16</v>
      </c>
      <c r="E59" s="114"/>
      <c r="F59" s="114"/>
      <c r="G59" s="114"/>
      <c r="H59" s="114"/>
      <c r="I59" s="114"/>
      <c r="J59" s="119"/>
      <c r="K59" s="119"/>
      <c r="L59" s="114"/>
    </row>
    <row r="60" spans="1:12" s="124" customFormat="1" x14ac:dyDescent="0.25">
      <c r="A60" s="211" t="s">
        <v>135</v>
      </c>
      <c r="B60" s="211"/>
      <c r="C60" s="211"/>
      <c r="D60" s="211"/>
      <c r="E60" s="211"/>
      <c r="F60" s="211"/>
      <c r="G60" s="211"/>
      <c r="H60" s="211"/>
      <c r="I60" s="211"/>
      <c r="J60" s="211"/>
      <c r="K60" s="211"/>
      <c r="L60" s="211"/>
    </row>
    <row r="61" spans="1:12" s="137" customFormat="1" ht="30" customHeight="1" x14ac:dyDescent="0.25">
      <c r="A61" s="135">
        <v>31</v>
      </c>
      <c r="B61" s="136" t="s">
        <v>136</v>
      </c>
      <c r="C61" s="135" t="s">
        <v>74</v>
      </c>
      <c r="D61" s="135">
        <f>K61</f>
        <v>2</v>
      </c>
      <c r="E61" s="136"/>
      <c r="F61" s="136"/>
      <c r="G61" s="136"/>
      <c r="H61" s="136"/>
      <c r="I61" s="136" t="s">
        <v>137</v>
      </c>
      <c r="J61" s="135" t="s">
        <v>74</v>
      </c>
      <c r="K61" s="135">
        <v>2</v>
      </c>
      <c r="L61" s="128" t="s">
        <v>92</v>
      </c>
    </row>
    <row r="62" spans="1:12" s="137" customFormat="1" ht="26.25" x14ac:dyDescent="0.25">
      <c r="A62" s="218">
        <v>32</v>
      </c>
      <c r="B62" s="220" t="s">
        <v>138</v>
      </c>
      <c r="C62" s="222" t="s">
        <v>74</v>
      </c>
      <c r="D62" s="218">
        <f>K63*2</f>
        <v>2</v>
      </c>
      <c r="E62" s="218"/>
      <c r="F62" s="218"/>
      <c r="G62" s="218"/>
      <c r="H62" s="218"/>
      <c r="I62" s="136" t="s">
        <v>139</v>
      </c>
      <c r="J62" s="135" t="s">
        <v>74</v>
      </c>
      <c r="K62" s="135">
        <v>2</v>
      </c>
      <c r="L62" s="128" t="s">
        <v>92</v>
      </c>
    </row>
    <row r="63" spans="1:12" s="137" customFormat="1" ht="26.25" x14ac:dyDescent="0.25">
      <c r="A63" s="219"/>
      <c r="B63" s="221"/>
      <c r="C63" s="223"/>
      <c r="D63" s="219"/>
      <c r="E63" s="219"/>
      <c r="F63" s="219"/>
      <c r="G63" s="219"/>
      <c r="H63" s="219"/>
      <c r="I63" s="136" t="s">
        <v>140</v>
      </c>
      <c r="J63" s="135" t="s">
        <v>141</v>
      </c>
      <c r="K63" s="135">
        <v>1</v>
      </c>
      <c r="L63" s="128" t="s">
        <v>92</v>
      </c>
    </row>
    <row r="64" spans="1:12" s="124" customFormat="1" x14ac:dyDescent="0.25">
      <c r="A64" s="215" t="s">
        <v>142</v>
      </c>
      <c r="B64" s="216"/>
      <c r="C64" s="216"/>
      <c r="D64" s="216"/>
      <c r="E64" s="216"/>
      <c r="F64" s="216"/>
      <c r="G64" s="216"/>
      <c r="H64" s="216"/>
      <c r="I64" s="216"/>
      <c r="J64" s="216"/>
      <c r="K64" s="216"/>
      <c r="L64" s="217"/>
    </row>
    <row r="65" spans="1:13" s="124" customFormat="1" ht="26.25" x14ac:dyDescent="0.25">
      <c r="A65" s="171">
        <v>33</v>
      </c>
      <c r="B65" s="172" t="s">
        <v>136</v>
      </c>
      <c r="C65" s="172" t="s">
        <v>74</v>
      </c>
      <c r="D65" s="171">
        <f>K65</f>
        <v>2</v>
      </c>
      <c r="E65" s="167"/>
      <c r="F65" s="167"/>
      <c r="G65" s="167"/>
      <c r="H65" s="167"/>
      <c r="I65" s="136" t="s">
        <v>137</v>
      </c>
      <c r="J65" s="135" t="s">
        <v>74</v>
      </c>
      <c r="K65" s="135">
        <v>2</v>
      </c>
      <c r="L65" s="128" t="s">
        <v>92</v>
      </c>
    </row>
    <row r="66" spans="1:13" s="137" customFormat="1" ht="26.25" x14ac:dyDescent="0.25">
      <c r="A66" s="218">
        <v>34</v>
      </c>
      <c r="B66" s="220" t="s">
        <v>138</v>
      </c>
      <c r="C66" s="222" t="s">
        <v>74</v>
      </c>
      <c r="D66" s="218">
        <f>K67</f>
        <v>1</v>
      </c>
      <c r="E66" s="218"/>
      <c r="F66" s="218"/>
      <c r="G66" s="218"/>
      <c r="H66" s="218"/>
      <c r="I66" s="136" t="s">
        <v>139</v>
      </c>
      <c r="J66" s="135" t="s">
        <v>74</v>
      </c>
      <c r="K66" s="135">
        <v>2</v>
      </c>
      <c r="L66" s="128" t="s">
        <v>92</v>
      </c>
    </row>
    <row r="67" spans="1:13" s="137" customFormat="1" ht="26.25" x14ac:dyDescent="0.25">
      <c r="A67" s="219"/>
      <c r="B67" s="221"/>
      <c r="C67" s="223"/>
      <c r="D67" s="219"/>
      <c r="E67" s="219"/>
      <c r="F67" s="219"/>
      <c r="G67" s="219"/>
      <c r="H67" s="219"/>
      <c r="I67" s="136" t="s">
        <v>140</v>
      </c>
      <c r="J67" s="135" t="s">
        <v>74</v>
      </c>
      <c r="K67" s="135">
        <v>1</v>
      </c>
      <c r="L67" s="128" t="s">
        <v>92</v>
      </c>
    </row>
    <row r="68" spans="1:13" s="124" customFormat="1" x14ac:dyDescent="0.25">
      <c r="A68" s="211" t="s">
        <v>143</v>
      </c>
      <c r="B68" s="211"/>
      <c r="C68" s="211"/>
      <c r="D68" s="211"/>
      <c r="E68" s="211"/>
      <c r="F68" s="211"/>
      <c r="G68" s="211"/>
      <c r="H68" s="211"/>
      <c r="I68" s="211"/>
      <c r="J68" s="211"/>
      <c r="K68" s="211"/>
      <c r="L68" s="211"/>
    </row>
    <row r="69" spans="1:13" s="124" customFormat="1" ht="26.25" x14ac:dyDescent="0.25">
      <c r="A69" s="113">
        <v>35</v>
      </c>
      <c r="B69" s="114" t="s">
        <v>144</v>
      </c>
      <c r="C69" s="119" t="s">
        <v>74</v>
      </c>
      <c r="D69" s="119">
        <f>K69</f>
        <v>2</v>
      </c>
      <c r="E69" s="119"/>
      <c r="F69" s="119"/>
      <c r="G69" s="119"/>
      <c r="H69" s="119"/>
      <c r="I69" s="114" t="s">
        <v>145</v>
      </c>
      <c r="J69" s="119" t="s">
        <v>74</v>
      </c>
      <c r="K69" s="119">
        <v>2</v>
      </c>
      <c r="L69" s="128" t="s">
        <v>92</v>
      </c>
    </row>
    <row r="70" spans="1:13" s="124" customFormat="1" ht="51" x14ac:dyDescent="0.25">
      <c r="A70" s="113">
        <v>36</v>
      </c>
      <c r="B70" s="114" t="s">
        <v>146</v>
      </c>
      <c r="C70" s="119" t="s">
        <v>74</v>
      </c>
      <c r="D70" s="119">
        <f t="shared" ref="D70:D71" si="1">K70</f>
        <v>2</v>
      </c>
      <c r="E70" s="119"/>
      <c r="F70" s="119"/>
      <c r="G70" s="119"/>
      <c r="H70" s="119"/>
      <c r="I70" s="114" t="s">
        <v>147</v>
      </c>
      <c r="J70" s="119" t="s">
        <v>74</v>
      </c>
      <c r="K70" s="119">
        <v>2</v>
      </c>
      <c r="L70" s="128" t="s">
        <v>92</v>
      </c>
      <c r="M70" s="138"/>
    </row>
    <row r="71" spans="1:13" s="124" customFormat="1" ht="29.25" customHeight="1" x14ac:dyDescent="0.25">
      <c r="A71" s="113">
        <v>37</v>
      </c>
      <c r="B71" s="114" t="s">
        <v>138</v>
      </c>
      <c r="C71" s="119" t="s">
        <v>74</v>
      </c>
      <c r="D71" s="119">
        <f t="shared" si="1"/>
        <v>2</v>
      </c>
      <c r="E71" s="119"/>
      <c r="F71" s="119"/>
      <c r="G71" s="119"/>
      <c r="H71" s="119"/>
      <c r="I71" s="114" t="s">
        <v>148</v>
      </c>
      <c r="J71" s="119" t="s">
        <v>74</v>
      </c>
      <c r="K71" s="119">
        <v>2</v>
      </c>
      <c r="L71" s="128" t="s">
        <v>92</v>
      </c>
    </row>
    <row r="72" spans="1:13" s="124" customFormat="1" x14ac:dyDescent="0.25">
      <c r="A72" s="212" t="s">
        <v>149</v>
      </c>
      <c r="B72" s="213"/>
      <c r="C72" s="213"/>
      <c r="D72" s="213"/>
      <c r="E72" s="213"/>
      <c r="F72" s="213"/>
      <c r="G72" s="213"/>
      <c r="H72" s="213"/>
      <c r="I72" s="213"/>
      <c r="J72" s="213"/>
      <c r="K72" s="213"/>
      <c r="L72" s="214"/>
    </row>
    <row r="73" spans="1:13" s="124" customFormat="1" ht="26.25" x14ac:dyDescent="0.25">
      <c r="A73" s="113">
        <v>38</v>
      </c>
      <c r="B73" s="114" t="s">
        <v>144</v>
      </c>
      <c r="C73" s="119" t="s">
        <v>74</v>
      </c>
      <c r="D73" s="119">
        <f>K73</f>
        <v>2</v>
      </c>
      <c r="E73" s="119"/>
      <c r="F73" s="119"/>
      <c r="G73" s="119"/>
      <c r="H73" s="119"/>
      <c r="I73" s="114" t="s">
        <v>145</v>
      </c>
      <c r="J73" s="119" t="s">
        <v>74</v>
      </c>
      <c r="K73" s="119">
        <v>2</v>
      </c>
      <c r="L73" s="128" t="s">
        <v>92</v>
      </c>
    </row>
    <row r="74" spans="1:13" s="124" customFormat="1" ht="51" x14ac:dyDescent="0.25">
      <c r="A74" s="113">
        <v>39</v>
      </c>
      <c r="B74" s="114" t="s">
        <v>146</v>
      </c>
      <c r="C74" s="119" t="s">
        <v>74</v>
      </c>
      <c r="D74" s="119">
        <f t="shared" ref="D74:D75" si="2">K74</f>
        <v>2</v>
      </c>
      <c r="E74" s="119"/>
      <c r="F74" s="119"/>
      <c r="G74" s="119"/>
      <c r="H74" s="119"/>
      <c r="I74" s="114" t="s">
        <v>147</v>
      </c>
      <c r="J74" s="119" t="s">
        <v>74</v>
      </c>
      <c r="K74" s="119">
        <v>2</v>
      </c>
      <c r="L74" s="128" t="s">
        <v>92</v>
      </c>
    </row>
    <row r="75" spans="1:13" s="124" customFormat="1" ht="26.25" x14ac:dyDescent="0.25">
      <c r="A75" s="113">
        <v>40</v>
      </c>
      <c r="B75" s="114" t="s">
        <v>138</v>
      </c>
      <c r="C75" s="119" t="s">
        <v>74</v>
      </c>
      <c r="D75" s="119">
        <f t="shared" si="2"/>
        <v>2</v>
      </c>
      <c r="E75" s="119"/>
      <c r="F75" s="119"/>
      <c r="G75" s="119"/>
      <c r="H75" s="119"/>
      <c r="I75" s="114" t="s">
        <v>148</v>
      </c>
      <c r="J75" s="119" t="s">
        <v>74</v>
      </c>
      <c r="K75" s="119">
        <v>2</v>
      </c>
      <c r="L75" s="128" t="s">
        <v>92</v>
      </c>
    </row>
    <row r="76" spans="1:13" s="139" customFormat="1" ht="15.75" x14ac:dyDescent="0.25">
      <c r="A76" s="210"/>
      <c r="B76" s="210"/>
      <c r="C76" s="210"/>
      <c r="D76" s="210"/>
      <c r="E76" s="210"/>
      <c r="F76" s="210"/>
      <c r="G76" s="210"/>
      <c r="H76" s="210"/>
      <c r="I76" s="210"/>
      <c r="J76" s="210"/>
      <c r="K76" s="210"/>
      <c r="L76" s="210"/>
    </row>
    <row r="77" spans="1:13" s="139" customFormat="1" ht="15.75" x14ac:dyDescent="0.25">
      <c r="A77" s="140" t="s">
        <v>150</v>
      </c>
      <c r="B77" s="162"/>
      <c r="C77" s="142"/>
      <c r="D77" s="143"/>
      <c r="E77" s="144"/>
      <c r="F77" s="144"/>
      <c r="G77" s="144"/>
      <c r="H77" s="144"/>
      <c r="I77" s="145"/>
      <c r="J77" s="146"/>
      <c r="K77" s="147"/>
      <c r="L77" s="144"/>
    </row>
    <row r="78" spans="1:13" s="139" customFormat="1" ht="15.75" x14ac:dyDescent="0.25">
      <c r="A78" s="140" t="s">
        <v>151</v>
      </c>
      <c r="B78" s="162"/>
      <c r="C78" s="142"/>
      <c r="D78" s="143"/>
      <c r="E78" s="144"/>
      <c r="F78" s="144"/>
      <c r="G78" s="144"/>
      <c r="H78" s="144"/>
      <c r="I78" s="145"/>
      <c r="J78" s="146"/>
      <c r="K78" s="147"/>
      <c r="L78" s="144"/>
    </row>
    <row r="79" spans="1:13" s="139" customFormat="1" ht="15.75" x14ac:dyDescent="0.25">
      <c r="A79" s="140"/>
      <c r="B79" s="162"/>
      <c r="C79" s="142"/>
      <c r="D79" s="143"/>
      <c r="E79" s="144"/>
      <c r="F79" s="144"/>
      <c r="G79" s="144"/>
      <c r="H79" s="144"/>
      <c r="I79" s="145"/>
      <c r="J79" s="146"/>
      <c r="K79" s="147"/>
      <c r="L79" s="144"/>
    </row>
    <row r="80" spans="1:13" s="144" customFormat="1" ht="15.75" x14ac:dyDescent="0.25">
      <c r="A80" s="142"/>
      <c r="B80" s="162" t="s">
        <v>152</v>
      </c>
      <c r="C80" s="148"/>
      <c r="D80" s="149"/>
      <c r="E80" s="144" t="s">
        <v>153</v>
      </c>
      <c r="I80" s="145"/>
      <c r="J80" s="146"/>
      <c r="K80" s="147"/>
    </row>
    <row r="81" spans="1:11" s="144" customFormat="1" ht="15.75" x14ac:dyDescent="0.25">
      <c r="A81" s="142"/>
      <c r="B81" s="162"/>
      <c r="C81" s="142"/>
      <c r="D81" s="143"/>
      <c r="I81" s="145"/>
      <c r="J81" s="146"/>
      <c r="K81" s="147"/>
    </row>
    <row r="82" spans="1:11" s="144" customFormat="1" ht="15.75" x14ac:dyDescent="0.25">
      <c r="A82" s="142"/>
      <c r="B82" s="162" t="s">
        <v>154</v>
      </c>
      <c r="C82" s="148"/>
      <c r="D82" s="149"/>
      <c r="E82" s="144" t="s">
        <v>155</v>
      </c>
      <c r="I82" s="145"/>
      <c r="J82" s="146"/>
      <c r="K82" s="147"/>
    </row>
    <row r="83" spans="1:11" s="144" customFormat="1" ht="15.75" x14ac:dyDescent="0.25">
      <c r="A83" s="142"/>
      <c r="B83" s="162"/>
      <c r="C83" s="142"/>
      <c r="D83" s="143"/>
      <c r="I83" s="145"/>
      <c r="J83" s="146"/>
      <c r="K83" s="147"/>
    </row>
    <row r="84" spans="1:11" s="144" customFormat="1" ht="15.75" x14ac:dyDescent="0.25">
      <c r="A84" s="142"/>
      <c r="B84" s="162"/>
      <c r="C84" s="156"/>
      <c r="D84" s="157"/>
      <c r="I84" s="145"/>
      <c r="J84" s="146"/>
      <c r="K84" s="147"/>
    </row>
    <row r="85" spans="1:11" s="11" customFormat="1" x14ac:dyDescent="0.25">
      <c r="A85" s="150"/>
      <c r="B85" s="163"/>
      <c r="C85" s="150"/>
      <c r="D85" s="152"/>
      <c r="I85" s="153"/>
      <c r="J85" s="154"/>
      <c r="K85" s="23"/>
    </row>
  </sheetData>
  <mergeCells count="94">
    <mergeCell ref="A13:L13"/>
    <mergeCell ref="I2:L2"/>
    <mergeCell ref="I5:L5"/>
    <mergeCell ref="I6:L6"/>
    <mergeCell ref="A8:L8"/>
    <mergeCell ref="A9:L9"/>
    <mergeCell ref="A10:L10"/>
    <mergeCell ref="A11:A12"/>
    <mergeCell ref="B11:B12"/>
    <mergeCell ref="C11:D11"/>
    <mergeCell ref="E11:H11"/>
    <mergeCell ref="I11:L11"/>
    <mergeCell ref="A21:L21"/>
    <mergeCell ref="A27:A28"/>
    <mergeCell ref="B27:B28"/>
    <mergeCell ref="C27:C28"/>
    <mergeCell ref="D27:D28"/>
    <mergeCell ref="E27:E28"/>
    <mergeCell ref="F27:F28"/>
    <mergeCell ref="G27:G28"/>
    <mergeCell ref="H27:H28"/>
    <mergeCell ref="G29:G30"/>
    <mergeCell ref="H29:H30"/>
    <mergeCell ref="A31:A32"/>
    <mergeCell ref="B31:B32"/>
    <mergeCell ref="C31:C32"/>
    <mergeCell ref="D31:D32"/>
    <mergeCell ref="E31:E32"/>
    <mergeCell ref="F31:F32"/>
    <mergeCell ref="G31:G32"/>
    <mergeCell ref="H31:H32"/>
    <mergeCell ref="A29:A30"/>
    <mergeCell ref="B29:B30"/>
    <mergeCell ref="C29:C30"/>
    <mergeCell ref="D29:D30"/>
    <mergeCell ref="E29:E30"/>
    <mergeCell ref="F29:F30"/>
    <mergeCell ref="G35:G37"/>
    <mergeCell ref="H35:H37"/>
    <mergeCell ref="A38:A42"/>
    <mergeCell ref="B38:B42"/>
    <mergeCell ref="C38:C42"/>
    <mergeCell ref="D38:D42"/>
    <mergeCell ref="E38:E42"/>
    <mergeCell ref="F38:F42"/>
    <mergeCell ref="G38:G42"/>
    <mergeCell ref="H38:H42"/>
    <mergeCell ref="A35:A37"/>
    <mergeCell ref="B35:B37"/>
    <mergeCell ref="C35:C37"/>
    <mergeCell ref="D35:D37"/>
    <mergeCell ref="E35:E37"/>
    <mergeCell ref="F35:F37"/>
    <mergeCell ref="G43:G47"/>
    <mergeCell ref="H43:H47"/>
    <mergeCell ref="H51:H53"/>
    <mergeCell ref="A54:L54"/>
    <mergeCell ref="A55:A56"/>
    <mergeCell ref="B55:B56"/>
    <mergeCell ref="C55:C56"/>
    <mergeCell ref="D55:D56"/>
    <mergeCell ref="E55:E56"/>
    <mergeCell ref="F55:F56"/>
    <mergeCell ref="A43:A47"/>
    <mergeCell ref="B43:B47"/>
    <mergeCell ref="C43:C47"/>
    <mergeCell ref="D43:D47"/>
    <mergeCell ref="E43:E47"/>
    <mergeCell ref="F43:F47"/>
    <mergeCell ref="H55:H56"/>
    <mergeCell ref="A60:L60"/>
    <mergeCell ref="A62:A63"/>
    <mergeCell ref="B62:B63"/>
    <mergeCell ref="C62:C63"/>
    <mergeCell ref="D62:D63"/>
    <mergeCell ref="E62:E63"/>
    <mergeCell ref="F62:F63"/>
    <mergeCell ref="G62:G63"/>
    <mergeCell ref="A76:L76"/>
    <mergeCell ref="I3:L3"/>
    <mergeCell ref="I4:L4"/>
    <mergeCell ref="A68:L68"/>
    <mergeCell ref="A72:L72"/>
    <mergeCell ref="H62:H63"/>
    <mergeCell ref="A64:L64"/>
    <mergeCell ref="A66:A67"/>
    <mergeCell ref="B66:B67"/>
    <mergeCell ref="C66:C67"/>
    <mergeCell ref="D66:D67"/>
    <mergeCell ref="E66:E67"/>
    <mergeCell ref="F66:F67"/>
    <mergeCell ref="G66:G67"/>
    <mergeCell ref="H66:H67"/>
    <mergeCell ref="G55:G56"/>
  </mergeCells>
  <pageMargins left="0.19685039370078741" right="0.19685039370078741" top="0.39370078740157483" bottom="0.39370078740157483" header="0" footer="0"/>
  <pageSetup paperSize="9" fitToHeight="0" orientation="landscape" r:id="rId1"/>
  <headerFooter>
    <oddFooter>&amp;R&amp;P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4"/>
  <sheetViews>
    <sheetView view="pageBreakPreview" topLeftCell="A22" zoomScaleNormal="85" zoomScaleSheetLayoutView="100" workbookViewId="0">
      <selection activeCell="L35" sqref="L35"/>
    </sheetView>
  </sheetViews>
  <sheetFormatPr defaultRowHeight="15" outlineLevelRow="1" outlineLevelCol="1" x14ac:dyDescent="0.25"/>
  <cols>
    <col min="1" max="1" width="4.5703125" style="40" customWidth="1"/>
    <col min="2" max="2" width="30.5703125" style="41" customWidth="1"/>
    <col min="3" max="3" width="6" style="40" customWidth="1"/>
    <col min="4" max="4" width="7.7109375" style="42" customWidth="1"/>
    <col min="5" max="5" width="10" style="2" customWidth="1" outlineLevel="1"/>
    <col min="6" max="6" width="6.5703125" style="2" customWidth="1" outlineLevel="1"/>
    <col min="7" max="7" width="7.5703125" style="2" customWidth="1" outlineLevel="1"/>
    <col min="8" max="8" width="13.42578125" style="2" customWidth="1" outlineLevel="1"/>
    <col min="9" max="9" width="31.5703125" style="96" customWidth="1"/>
    <col min="10" max="10" width="5.140625" style="97" customWidth="1"/>
    <col min="11" max="11" width="7.42578125" style="98" customWidth="1"/>
    <col min="12" max="12" width="12.140625" style="2" customWidth="1"/>
    <col min="13" max="13" width="15.7109375" style="2" customWidth="1"/>
    <col min="14" max="16384" width="9.140625" style="2"/>
  </cols>
  <sheetData>
    <row r="1" spans="1:12" x14ac:dyDescent="0.25">
      <c r="L1" s="99" t="s">
        <v>94</v>
      </c>
    </row>
    <row r="2" spans="1:12" s="105" customFormat="1" ht="18.75" outlineLevel="1" x14ac:dyDescent="0.3">
      <c r="A2" s="100" t="s">
        <v>48</v>
      </c>
      <c r="B2" s="101"/>
      <c r="C2" s="102"/>
      <c r="D2" s="103"/>
      <c r="E2" s="104"/>
      <c r="F2" s="104"/>
      <c r="G2" s="104"/>
      <c r="H2" s="104"/>
      <c r="I2" s="242" t="s">
        <v>49</v>
      </c>
      <c r="J2" s="242"/>
      <c r="K2" s="242"/>
      <c r="L2" s="242"/>
    </row>
    <row r="3" spans="1:12" ht="18.75" outlineLevel="1" collapsed="1" x14ac:dyDescent="0.25">
      <c r="A3" s="62" t="s">
        <v>156</v>
      </c>
      <c r="B3" s="106"/>
      <c r="C3" s="49"/>
      <c r="D3" s="50"/>
      <c r="E3" s="51"/>
      <c r="I3" s="177" t="s">
        <v>95</v>
      </c>
      <c r="J3" s="177"/>
      <c r="K3" s="177"/>
      <c r="L3" s="177"/>
    </row>
    <row r="4" spans="1:12" ht="18.75" outlineLevel="1" x14ac:dyDescent="0.25">
      <c r="A4" s="62" t="s">
        <v>156</v>
      </c>
      <c r="B4" s="106"/>
      <c r="C4" s="49"/>
      <c r="D4" s="50"/>
      <c r="E4" s="51"/>
      <c r="I4" s="177" t="s">
        <v>96</v>
      </c>
      <c r="J4" s="177"/>
      <c r="K4" s="177"/>
      <c r="L4" s="177"/>
    </row>
    <row r="5" spans="1:12" s="57" customFormat="1" ht="18.75" outlineLevel="1" x14ac:dyDescent="0.3">
      <c r="A5" s="52" t="s">
        <v>156</v>
      </c>
      <c r="B5" s="53"/>
      <c r="C5" s="54"/>
      <c r="D5" s="55"/>
      <c r="E5" s="56"/>
      <c r="I5" s="173" t="s">
        <v>52</v>
      </c>
      <c r="J5" s="173"/>
      <c r="K5" s="173"/>
      <c r="L5" s="173"/>
    </row>
    <row r="6" spans="1:12" s="57" customFormat="1" ht="18.75" outlineLevel="1" x14ac:dyDescent="0.3">
      <c r="A6" s="52" t="s">
        <v>18</v>
      </c>
      <c r="B6" s="53"/>
      <c r="C6" s="58"/>
      <c r="D6" s="59"/>
      <c r="E6" s="60"/>
      <c r="I6" s="174" t="s">
        <v>19</v>
      </c>
      <c r="J6" s="174"/>
      <c r="K6" s="174"/>
      <c r="L6" s="174"/>
    </row>
    <row r="7" spans="1:12" ht="16.5" customHeight="1" outlineLevel="1" collapsed="1" x14ac:dyDescent="0.25">
      <c r="A7" s="107"/>
      <c r="B7" s="160"/>
      <c r="C7" s="49"/>
      <c r="D7" s="50"/>
      <c r="E7" s="51"/>
      <c r="I7" s="108"/>
    </row>
    <row r="8" spans="1:12" s="4" customFormat="1" ht="15.75" x14ac:dyDescent="0.2">
      <c r="A8" s="243" t="s">
        <v>268</v>
      </c>
      <c r="B8" s="243"/>
      <c r="C8" s="243"/>
      <c r="D8" s="243"/>
      <c r="E8" s="243"/>
      <c r="F8" s="243"/>
      <c r="G8" s="243"/>
      <c r="H8" s="243"/>
      <c r="I8" s="243"/>
      <c r="J8" s="243"/>
      <c r="K8" s="243"/>
      <c r="L8" s="243"/>
    </row>
    <row r="9" spans="1:12" s="4" customFormat="1" ht="15.75" x14ac:dyDescent="0.2">
      <c r="A9" s="243" t="s">
        <v>158</v>
      </c>
      <c r="B9" s="243"/>
      <c r="C9" s="243"/>
      <c r="D9" s="243"/>
      <c r="E9" s="243"/>
      <c r="F9" s="243"/>
      <c r="G9" s="243"/>
      <c r="H9" s="243"/>
      <c r="I9" s="243"/>
      <c r="J9" s="243"/>
      <c r="K9" s="243"/>
      <c r="L9" s="243"/>
    </row>
    <row r="10" spans="1:12" s="5" customFormat="1" ht="15.75" x14ac:dyDescent="0.2">
      <c r="A10" s="243" t="s">
        <v>250</v>
      </c>
      <c r="B10" s="243"/>
      <c r="C10" s="243"/>
      <c r="D10" s="243"/>
      <c r="E10" s="243"/>
      <c r="F10" s="243"/>
      <c r="G10" s="243"/>
      <c r="H10" s="243"/>
      <c r="I10" s="243"/>
      <c r="J10" s="243"/>
      <c r="K10" s="243"/>
      <c r="L10" s="243"/>
    </row>
    <row r="11" spans="1:12" ht="18.75" customHeight="1" x14ac:dyDescent="0.25">
      <c r="A11" s="239" t="s">
        <v>0</v>
      </c>
      <c r="B11" s="240" t="s">
        <v>1</v>
      </c>
      <c r="C11" s="239"/>
      <c r="D11" s="239"/>
      <c r="E11" s="240" t="s">
        <v>2</v>
      </c>
      <c r="F11" s="240"/>
      <c r="G11" s="240"/>
      <c r="H11" s="240"/>
      <c r="I11" s="240" t="s">
        <v>3</v>
      </c>
      <c r="J11" s="240"/>
      <c r="K11" s="240"/>
      <c r="L11" s="240"/>
    </row>
    <row r="12" spans="1:12" ht="31.5" customHeight="1" x14ac:dyDescent="0.25">
      <c r="A12" s="239"/>
      <c r="B12" s="240"/>
      <c r="C12" s="109" t="s">
        <v>4</v>
      </c>
      <c r="D12" s="110" t="s">
        <v>5</v>
      </c>
      <c r="E12" s="111" t="s">
        <v>6</v>
      </c>
      <c r="F12" s="111" t="s">
        <v>7</v>
      </c>
      <c r="G12" s="111" t="s">
        <v>5</v>
      </c>
      <c r="H12" s="111" t="s">
        <v>99</v>
      </c>
      <c r="I12" s="112" t="s">
        <v>6</v>
      </c>
      <c r="J12" s="111" t="s">
        <v>7</v>
      </c>
      <c r="K12" s="111" t="s">
        <v>5</v>
      </c>
      <c r="L12" s="111" t="s">
        <v>100</v>
      </c>
    </row>
    <row r="13" spans="1:12" x14ac:dyDescent="0.25">
      <c r="A13" s="241" t="s">
        <v>101</v>
      </c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</row>
    <row r="14" spans="1:12" s="1" customFormat="1" ht="63.75" x14ac:dyDescent="0.25">
      <c r="A14" s="113">
        <v>1</v>
      </c>
      <c r="B14" s="114" t="s">
        <v>251</v>
      </c>
      <c r="C14" s="113" t="s">
        <v>11</v>
      </c>
      <c r="D14" s="115">
        <v>0.71299999999999997</v>
      </c>
      <c r="E14" s="116"/>
      <c r="F14" s="117"/>
      <c r="G14" s="118"/>
      <c r="H14" s="119" t="s">
        <v>60</v>
      </c>
      <c r="I14" s="116"/>
      <c r="J14" s="116"/>
      <c r="K14" s="116"/>
      <c r="L14" s="120"/>
    </row>
    <row r="15" spans="1:12" s="1" customFormat="1" ht="63.75" x14ac:dyDescent="0.25">
      <c r="A15" s="113">
        <v>2</v>
      </c>
      <c r="B15" s="114" t="s">
        <v>252</v>
      </c>
      <c r="C15" s="113" t="s">
        <v>11</v>
      </c>
      <c r="D15" s="115">
        <v>0.71299999999999997</v>
      </c>
      <c r="E15" s="121"/>
      <c r="F15" s="121"/>
      <c r="G15" s="121"/>
      <c r="H15" s="119" t="s">
        <v>60</v>
      </c>
      <c r="I15" s="116"/>
      <c r="J15" s="116"/>
      <c r="K15" s="116"/>
      <c r="L15" s="120"/>
    </row>
    <row r="16" spans="1:12" s="1" customFormat="1" ht="76.5" x14ac:dyDescent="0.25">
      <c r="A16" s="113">
        <v>3</v>
      </c>
      <c r="B16" s="114" t="s">
        <v>253</v>
      </c>
      <c r="C16" s="113" t="s">
        <v>11</v>
      </c>
      <c r="D16" s="115">
        <v>0.40300000000000002</v>
      </c>
      <c r="E16" s="116"/>
      <c r="F16" s="113"/>
      <c r="G16" s="122"/>
      <c r="H16" s="119" t="s">
        <v>60</v>
      </c>
      <c r="I16" s="116"/>
      <c r="J16" s="116"/>
      <c r="K16" s="116"/>
      <c r="L16" s="120"/>
    </row>
    <row r="17" spans="1:12" s="1" customFormat="1" ht="25.5" x14ac:dyDescent="0.25">
      <c r="A17" s="113">
        <v>4</v>
      </c>
      <c r="B17" s="114" t="s">
        <v>254</v>
      </c>
      <c r="C17" s="113" t="s">
        <v>74</v>
      </c>
      <c r="D17" s="115">
        <v>1</v>
      </c>
      <c r="E17" s="116"/>
      <c r="F17" s="113"/>
      <c r="G17" s="122"/>
      <c r="H17" s="119" t="s">
        <v>60</v>
      </c>
      <c r="I17" s="116"/>
      <c r="J17" s="116"/>
      <c r="K17" s="116"/>
      <c r="L17" s="120"/>
    </row>
    <row r="18" spans="1:12" s="1" customFormat="1" ht="25.5" x14ac:dyDescent="0.25">
      <c r="A18" s="113">
        <v>5</v>
      </c>
      <c r="B18" s="114" t="s">
        <v>106</v>
      </c>
      <c r="C18" s="113" t="s">
        <v>11</v>
      </c>
      <c r="D18" s="115">
        <v>2</v>
      </c>
      <c r="E18" s="116"/>
      <c r="F18" s="113"/>
      <c r="G18" s="122"/>
      <c r="H18" s="119" t="s">
        <v>60</v>
      </c>
      <c r="I18" s="116"/>
      <c r="J18" s="116"/>
      <c r="K18" s="116"/>
      <c r="L18" s="120"/>
    </row>
    <row r="19" spans="1:12" s="1" customFormat="1" ht="64.5" x14ac:dyDescent="0.25">
      <c r="A19" s="113">
        <v>6</v>
      </c>
      <c r="B19" s="123" t="s">
        <v>255</v>
      </c>
      <c r="C19" s="113" t="s">
        <v>11</v>
      </c>
      <c r="D19" s="115">
        <v>0.4</v>
      </c>
      <c r="E19" s="116"/>
      <c r="F19" s="113"/>
      <c r="G19" s="122"/>
      <c r="H19" s="119" t="s">
        <v>108</v>
      </c>
      <c r="I19" s="116"/>
      <c r="J19" s="116"/>
      <c r="K19" s="116"/>
      <c r="L19" s="120"/>
    </row>
    <row r="20" spans="1:12" s="1" customFormat="1" ht="77.25" x14ac:dyDescent="0.25">
      <c r="A20" s="113">
        <v>7</v>
      </c>
      <c r="B20" s="123" t="s">
        <v>256</v>
      </c>
      <c r="C20" s="113" t="s">
        <v>11</v>
      </c>
      <c r="D20" s="115">
        <v>0.4</v>
      </c>
      <c r="E20" s="116"/>
      <c r="F20" s="113"/>
      <c r="G20" s="122"/>
      <c r="H20" s="119" t="s">
        <v>108</v>
      </c>
      <c r="I20" s="116"/>
      <c r="J20" s="116"/>
      <c r="K20" s="116"/>
      <c r="L20" s="120"/>
    </row>
    <row r="21" spans="1:12" s="124" customFormat="1" x14ac:dyDescent="0.25">
      <c r="A21" s="246" t="s">
        <v>69</v>
      </c>
      <c r="B21" s="246"/>
      <c r="C21" s="246"/>
      <c r="D21" s="246"/>
      <c r="E21" s="246"/>
      <c r="F21" s="246"/>
      <c r="G21" s="246"/>
      <c r="H21" s="246"/>
      <c r="I21" s="246"/>
      <c r="J21" s="246"/>
      <c r="K21" s="246"/>
      <c r="L21" s="246"/>
    </row>
    <row r="22" spans="1:12" s="124" customFormat="1" ht="26.25" x14ac:dyDescent="0.25">
      <c r="A22" s="113">
        <v>8</v>
      </c>
      <c r="B22" s="128" t="s">
        <v>257</v>
      </c>
      <c r="C22" s="125" t="s">
        <v>11</v>
      </c>
      <c r="D22" s="125">
        <v>0.4</v>
      </c>
      <c r="E22" s="129"/>
      <c r="F22" s="129"/>
      <c r="G22" s="129"/>
      <c r="H22" s="119" t="s">
        <v>108</v>
      </c>
      <c r="I22" s="127"/>
      <c r="J22" s="127"/>
      <c r="K22" s="127"/>
      <c r="L22" s="127"/>
    </row>
    <row r="23" spans="1:12" s="124" customFormat="1" ht="26.25" x14ac:dyDescent="0.25">
      <c r="A23" s="113">
        <v>9</v>
      </c>
      <c r="B23" s="128" t="s">
        <v>258</v>
      </c>
      <c r="C23" s="125" t="s">
        <v>11</v>
      </c>
      <c r="D23" s="125">
        <v>0.4</v>
      </c>
      <c r="E23" s="129"/>
      <c r="F23" s="129"/>
      <c r="G23" s="129"/>
      <c r="H23" s="119" t="s">
        <v>108</v>
      </c>
      <c r="I23" s="127"/>
      <c r="J23" s="127"/>
      <c r="K23" s="127"/>
      <c r="L23" s="127"/>
    </row>
    <row r="24" spans="1:12" s="1" customFormat="1" ht="37.5" customHeight="1" x14ac:dyDescent="0.25">
      <c r="A24" s="230">
        <v>10</v>
      </c>
      <c r="B24" s="233" t="s">
        <v>112</v>
      </c>
      <c r="C24" s="230" t="s">
        <v>11</v>
      </c>
      <c r="D24" s="237"/>
      <c r="E24" s="230"/>
      <c r="F24" s="230"/>
      <c r="G24" s="230"/>
      <c r="H24" s="230"/>
      <c r="I24" s="114" t="s">
        <v>259</v>
      </c>
      <c r="J24" s="113" t="s">
        <v>74</v>
      </c>
      <c r="K24" s="113">
        <v>2</v>
      </c>
      <c r="L24" s="114" t="s">
        <v>93</v>
      </c>
    </row>
    <row r="25" spans="1:12" s="1" customFormat="1" ht="37.5" customHeight="1" x14ac:dyDescent="0.25">
      <c r="A25" s="232"/>
      <c r="B25" s="234"/>
      <c r="C25" s="232"/>
      <c r="D25" s="238"/>
      <c r="E25" s="232"/>
      <c r="F25" s="232"/>
      <c r="G25" s="232"/>
      <c r="H25" s="232"/>
      <c r="I25" s="114" t="s">
        <v>171</v>
      </c>
      <c r="J25" s="113" t="s">
        <v>74</v>
      </c>
      <c r="K25" s="113">
        <v>1</v>
      </c>
      <c r="L25" s="114" t="s">
        <v>93</v>
      </c>
    </row>
    <row r="26" spans="1:12" s="1" customFormat="1" ht="37.5" customHeight="1" x14ac:dyDescent="0.25">
      <c r="A26" s="232"/>
      <c r="B26" s="234"/>
      <c r="C26" s="232"/>
      <c r="D26" s="238"/>
      <c r="E26" s="232"/>
      <c r="F26" s="232"/>
      <c r="G26" s="232"/>
      <c r="H26" s="232"/>
      <c r="I26" s="114" t="s">
        <v>114</v>
      </c>
      <c r="J26" s="113" t="s">
        <v>11</v>
      </c>
      <c r="K26" s="113">
        <v>1</v>
      </c>
      <c r="L26" s="114" t="s">
        <v>93</v>
      </c>
    </row>
    <row r="27" spans="1:12" s="1" customFormat="1" ht="37.5" customHeight="1" x14ac:dyDescent="0.25">
      <c r="A27" s="230">
        <v>11</v>
      </c>
      <c r="B27" s="233" t="s">
        <v>260</v>
      </c>
      <c r="C27" s="230" t="s">
        <v>11</v>
      </c>
      <c r="D27" s="237"/>
      <c r="E27" s="230"/>
      <c r="F27" s="230"/>
      <c r="G27" s="230"/>
      <c r="H27" s="230"/>
      <c r="I27" s="114" t="s">
        <v>174</v>
      </c>
      <c r="J27" s="113" t="s">
        <v>74</v>
      </c>
      <c r="K27" s="113">
        <v>2</v>
      </c>
      <c r="L27" s="114" t="s">
        <v>93</v>
      </c>
    </row>
    <row r="28" spans="1:12" s="1" customFormat="1" ht="37.5" customHeight="1" x14ac:dyDescent="0.25">
      <c r="A28" s="232"/>
      <c r="B28" s="234"/>
      <c r="C28" s="232"/>
      <c r="D28" s="238"/>
      <c r="E28" s="232"/>
      <c r="F28" s="232"/>
      <c r="G28" s="232"/>
      <c r="H28" s="232"/>
      <c r="I28" s="114" t="s">
        <v>114</v>
      </c>
      <c r="J28" s="113" t="s">
        <v>11</v>
      </c>
      <c r="K28" s="113">
        <v>0.2</v>
      </c>
      <c r="L28" s="114" t="s">
        <v>93</v>
      </c>
    </row>
    <row r="29" spans="1:12" s="1" customFormat="1" ht="37.5" customHeight="1" x14ac:dyDescent="0.25">
      <c r="A29" s="231"/>
      <c r="B29" s="235"/>
      <c r="C29" s="131"/>
      <c r="D29" s="131"/>
      <c r="E29" s="131"/>
      <c r="F29" s="131"/>
      <c r="G29" s="131"/>
      <c r="H29" s="131"/>
      <c r="I29" s="114" t="s">
        <v>176</v>
      </c>
      <c r="J29" s="113" t="s">
        <v>11</v>
      </c>
      <c r="K29" s="113">
        <v>0.3</v>
      </c>
      <c r="L29" s="114" t="s">
        <v>93</v>
      </c>
    </row>
    <row r="30" spans="1:12" s="1" customFormat="1" ht="37.5" customHeight="1" x14ac:dyDescent="0.25">
      <c r="A30" s="131">
        <v>12</v>
      </c>
      <c r="B30" s="132" t="s">
        <v>261</v>
      </c>
      <c r="C30" s="131" t="s">
        <v>74</v>
      </c>
      <c r="D30" s="131">
        <f>K30</f>
        <v>2</v>
      </c>
      <c r="E30" s="131"/>
      <c r="F30" s="131"/>
      <c r="G30" s="131"/>
      <c r="H30" s="131"/>
      <c r="I30" s="114" t="s">
        <v>262</v>
      </c>
      <c r="J30" s="113" t="s">
        <v>74</v>
      </c>
      <c r="K30" s="113">
        <v>2</v>
      </c>
      <c r="L30" s="114" t="s">
        <v>92</v>
      </c>
    </row>
    <row r="31" spans="1:12" s="1" customFormat="1" ht="38.25" x14ac:dyDescent="0.25">
      <c r="A31" s="131">
        <v>13</v>
      </c>
      <c r="B31" s="132" t="s">
        <v>177</v>
      </c>
      <c r="C31" s="131" t="s">
        <v>74</v>
      </c>
      <c r="D31" s="131">
        <f>K31</f>
        <v>1</v>
      </c>
      <c r="E31" s="131"/>
      <c r="F31" s="131"/>
      <c r="G31" s="131"/>
      <c r="H31" s="131"/>
      <c r="I31" s="114" t="s">
        <v>178</v>
      </c>
      <c r="J31" s="113" t="s">
        <v>74</v>
      </c>
      <c r="K31" s="113">
        <v>1</v>
      </c>
      <c r="L31" s="114" t="s">
        <v>92</v>
      </c>
    </row>
    <row r="32" spans="1:12" s="1" customFormat="1" ht="39" customHeight="1" x14ac:dyDescent="0.25">
      <c r="A32" s="131">
        <v>14</v>
      </c>
      <c r="B32" s="132" t="s">
        <v>263</v>
      </c>
      <c r="C32" s="131" t="s">
        <v>74</v>
      </c>
      <c r="D32" s="131">
        <f>D30</f>
        <v>2</v>
      </c>
      <c r="E32" s="131"/>
      <c r="F32" s="131"/>
      <c r="G32" s="131"/>
      <c r="H32" s="224" t="s">
        <v>126</v>
      </c>
      <c r="I32" s="114"/>
      <c r="J32" s="113"/>
      <c r="K32" s="113"/>
      <c r="L32" s="130"/>
    </row>
    <row r="33" spans="1:12" s="1" customFormat="1" ht="40.5" customHeight="1" x14ac:dyDescent="0.25">
      <c r="A33" s="131">
        <v>15</v>
      </c>
      <c r="B33" s="132" t="s">
        <v>179</v>
      </c>
      <c r="C33" s="131" t="s">
        <v>74</v>
      </c>
      <c r="D33" s="131">
        <v>1</v>
      </c>
      <c r="E33" s="131"/>
      <c r="F33" s="131"/>
      <c r="G33" s="131"/>
      <c r="H33" s="225"/>
      <c r="I33" s="114"/>
      <c r="J33" s="113"/>
      <c r="K33" s="113"/>
      <c r="L33" s="130"/>
    </row>
    <row r="34" spans="1:12" s="124" customFormat="1" x14ac:dyDescent="0.25">
      <c r="A34" s="211" t="s">
        <v>128</v>
      </c>
      <c r="B34" s="211"/>
      <c r="C34" s="211"/>
      <c r="D34" s="211"/>
      <c r="E34" s="211"/>
      <c r="F34" s="211"/>
      <c r="G34" s="211"/>
      <c r="H34" s="211"/>
      <c r="I34" s="211"/>
      <c r="J34" s="211"/>
      <c r="K34" s="211"/>
      <c r="L34" s="211"/>
    </row>
    <row r="35" spans="1:12" s="124" customFormat="1" ht="51" x14ac:dyDescent="0.25">
      <c r="A35" s="224">
        <v>16</v>
      </c>
      <c r="B35" s="226" t="s">
        <v>129</v>
      </c>
      <c r="C35" s="224" t="s">
        <v>74</v>
      </c>
      <c r="D35" s="224">
        <f>K35+K36</f>
        <v>2</v>
      </c>
      <c r="E35" s="228"/>
      <c r="F35" s="228"/>
      <c r="G35" s="228"/>
      <c r="H35" s="228"/>
      <c r="I35" s="114" t="s">
        <v>264</v>
      </c>
      <c r="J35" s="119" t="s">
        <v>74</v>
      </c>
      <c r="K35" s="119">
        <v>1</v>
      </c>
      <c r="L35" s="114" t="s">
        <v>92</v>
      </c>
    </row>
    <row r="36" spans="1:12" s="124" customFormat="1" ht="51" x14ac:dyDescent="0.25">
      <c r="A36" s="225"/>
      <c r="B36" s="227"/>
      <c r="C36" s="225"/>
      <c r="D36" s="225"/>
      <c r="E36" s="229"/>
      <c r="F36" s="229"/>
      <c r="G36" s="229"/>
      <c r="H36" s="229"/>
      <c r="I36" s="114" t="s">
        <v>265</v>
      </c>
      <c r="J36" s="119" t="s">
        <v>74</v>
      </c>
      <c r="K36" s="119">
        <v>1</v>
      </c>
      <c r="L36" s="114" t="s">
        <v>92</v>
      </c>
    </row>
    <row r="37" spans="1:12" s="124" customFormat="1" ht="51" x14ac:dyDescent="0.25">
      <c r="A37" s="119">
        <v>17</v>
      </c>
      <c r="B37" s="114" t="s">
        <v>132</v>
      </c>
      <c r="C37" s="119" t="s">
        <v>74</v>
      </c>
      <c r="D37" s="119">
        <f>K37</f>
        <v>1</v>
      </c>
      <c r="E37" s="114"/>
      <c r="F37" s="114"/>
      <c r="G37" s="114"/>
      <c r="H37" s="114"/>
      <c r="I37" s="114" t="s">
        <v>181</v>
      </c>
      <c r="J37" s="119" t="s">
        <v>74</v>
      </c>
      <c r="K37" s="119">
        <v>1</v>
      </c>
      <c r="L37" s="114" t="s">
        <v>92</v>
      </c>
    </row>
    <row r="38" spans="1:12" s="124" customFormat="1" ht="63.75" x14ac:dyDescent="0.25">
      <c r="A38" s="119">
        <v>18</v>
      </c>
      <c r="B38" s="114" t="s">
        <v>134</v>
      </c>
      <c r="C38" s="119" t="s">
        <v>11</v>
      </c>
      <c r="D38" s="119">
        <f>11+2</f>
        <v>13</v>
      </c>
      <c r="E38" s="114"/>
      <c r="F38" s="114"/>
      <c r="G38" s="114"/>
      <c r="H38" s="114"/>
      <c r="I38" s="114"/>
      <c r="J38" s="119"/>
      <c r="K38" s="119"/>
      <c r="L38" s="114"/>
    </row>
    <row r="39" spans="1:12" s="124" customFormat="1" x14ac:dyDescent="0.25">
      <c r="A39" s="211" t="s">
        <v>135</v>
      </c>
      <c r="B39" s="211"/>
      <c r="C39" s="211"/>
      <c r="D39" s="211"/>
      <c r="E39" s="211"/>
      <c r="F39" s="211"/>
      <c r="G39" s="211"/>
      <c r="H39" s="211"/>
      <c r="I39" s="211"/>
      <c r="J39" s="211"/>
      <c r="K39" s="211"/>
      <c r="L39" s="211"/>
    </row>
    <row r="40" spans="1:12" s="137" customFormat="1" ht="30" customHeight="1" x14ac:dyDescent="0.25">
      <c r="A40" s="135">
        <v>19</v>
      </c>
      <c r="B40" s="136" t="s">
        <v>136</v>
      </c>
      <c r="C40" s="135" t="s">
        <v>74</v>
      </c>
      <c r="D40" s="135">
        <f>K40</f>
        <v>2</v>
      </c>
      <c r="E40" s="136"/>
      <c r="F40" s="136"/>
      <c r="G40" s="136"/>
      <c r="H40" s="136"/>
      <c r="I40" s="136" t="s">
        <v>137</v>
      </c>
      <c r="J40" s="135" t="s">
        <v>74</v>
      </c>
      <c r="K40" s="135">
        <v>2</v>
      </c>
      <c r="L40" s="114" t="s">
        <v>92</v>
      </c>
    </row>
    <row r="41" spans="1:12" s="137" customFormat="1" ht="41.25" customHeight="1" x14ac:dyDescent="0.25">
      <c r="A41" s="218">
        <v>20</v>
      </c>
      <c r="B41" s="220" t="s">
        <v>138</v>
      </c>
      <c r="C41" s="222" t="s">
        <v>74</v>
      </c>
      <c r="D41" s="218">
        <f>K42*2</f>
        <v>2</v>
      </c>
      <c r="E41" s="218"/>
      <c r="F41" s="218"/>
      <c r="G41" s="218"/>
      <c r="H41" s="218"/>
      <c r="I41" s="136" t="s">
        <v>139</v>
      </c>
      <c r="J41" s="135" t="s">
        <v>74</v>
      </c>
      <c r="K41" s="135">
        <v>2</v>
      </c>
      <c r="L41" s="114" t="s">
        <v>92</v>
      </c>
    </row>
    <row r="42" spans="1:12" s="137" customFormat="1" ht="25.5" x14ac:dyDescent="0.25">
      <c r="A42" s="219"/>
      <c r="B42" s="221"/>
      <c r="C42" s="223"/>
      <c r="D42" s="219"/>
      <c r="E42" s="219"/>
      <c r="F42" s="219"/>
      <c r="G42" s="219"/>
      <c r="H42" s="219"/>
      <c r="I42" s="136" t="s">
        <v>140</v>
      </c>
      <c r="J42" s="135" t="s">
        <v>141</v>
      </c>
      <c r="K42" s="135">
        <v>1</v>
      </c>
      <c r="L42" s="114" t="s">
        <v>92</v>
      </c>
    </row>
    <row r="43" spans="1:12" s="124" customFormat="1" x14ac:dyDescent="0.25">
      <c r="A43" s="215" t="s">
        <v>142</v>
      </c>
      <c r="B43" s="216"/>
      <c r="C43" s="216"/>
      <c r="D43" s="216"/>
      <c r="E43" s="216"/>
      <c r="F43" s="216"/>
      <c r="G43" s="216"/>
      <c r="H43" s="216"/>
      <c r="I43" s="216"/>
      <c r="J43" s="216"/>
      <c r="K43" s="216"/>
      <c r="L43" s="217"/>
    </row>
    <row r="44" spans="1:12" s="137" customFormat="1" ht="32.25" customHeight="1" x14ac:dyDescent="0.25">
      <c r="A44" s="135">
        <v>21</v>
      </c>
      <c r="B44" s="136" t="s">
        <v>136</v>
      </c>
      <c r="C44" s="135" t="s">
        <v>74</v>
      </c>
      <c r="D44" s="135">
        <f>K44</f>
        <v>1</v>
      </c>
      <c r="E44" s="136"/>
      <c r="F44" s="136"/>
      <c r="G44" s="136"/>
      <c r="H44" s="136"/>
      <c r="I44" s="136" t="s">
        <v>137</v>
      </c>
      <c r="J44" s="135" t="s">
        <v>74</v>
      </c>
      <c r="K44" s="135">
        <v>1</v>
      </c>
      <c r="L44" s="114" t="s">
        <v>92</v>
      </c>
    </row>
    <row r="45" spans="1:12" s="137" customFormat="1" ht="42.75" customHeight="1" x14ac:dyDescent="0.25">
      <c r="A45" s="218">
        <v>22</v>
      </c>
      <c r="B45" s="220" t="s">
        <v>138</v>
      </c>
      <c r="C45" s="222" t="s">
        <v>74</v>
      </c>
      <c r="D45" s="218">
        <f>K46</f>
        <v>1</v>
      </c>
      <c r="E45" s="218"/>
      <c r="F45" s="218"/>
      <c r="G45" s="218"/>
      <c r="H45" s="218"/>
      <c r="I45" s="136" t="s">
        <v>139</v>
      </c>
      <c r="J45" s="135" t="s">
        <v>74</v>
      </c>
      <c r="K45" s="135">
        <v>1</v>
      </c>
      <c r="L45" s="114" t="s">
        <v>92</v>
      </c>
    </row>
    <row r="46" spans="1:12" s="137" customFormat="1" ht="25.5" x14ac:dyDescent="0.25">
      <c r="A46" s="219"/>
      <c r="B46" s="221"/>
      <c r="C46" s="223"/>
      <c r="D46" s="219"/>
      <c r="E46" s="219"/>
      <c r="F46" s="219"/>
      <c r="G46" s="219"/>
      <c r="H46" s="219"/>
      <c r="I46" s="136" t="s">
        <v>140</v>
      </c>
      <c r="J46" s="135" t="s">
        <v>74</v>
      </c>
      <c r="K46" s="135">
        <v>1</v>
      </c>
      <c r="L46" s="114" t="s">
        <v>92</v>
      </c>
    </row>
    <row r="47" spans="1:12" s="124" customFormat="1" x14ac:dyDescent="0.25">
      <c r="A47" s="211" t="s">
        <v>143</v>
      </c>
      <c r="B47" s="211"/>
      <c r="C47" s="211"/>
      <c r="D47" s="211"/>
      <c r="E47" s="211"/>
      <c r="F47" s="211"/>
      <c r="G47" s="211"/>
      <c r="H47" s="211"/>
      <c r="I47" s="211"/>
      <c r="J47" s="211"/>
      <c r="K47" s="211"/>
      <c r="L47" s="211"/>
    </row>
    <row r="48" spans="1:12" s="124" customFormat="1" ht="32.25" customHeight="1" x14ac:dyDescent="0.25">
      <c r="A48" s="113">
        <v>23</v>
      </c>
      <c r="B48" s="114" t="s">
        <v>144</v>
      </c>
      <c r="C48" s="119" t="s">
        <v>74</v>
      </c>
      <c r="D48" s="119">
        <f>K48</f>
        <v>2</v>
      </c>
      <c r="E48" s="119"/>
      <c r="F48" s="119"/>
      <c r="G48" s="119"/>
      <c r="H48" s="119"/>
      <c r="I48" s="114" t="s">
        <v>145</v>
      </c>
      <c r="J48" s="119" t="s">
        <v>74</v>
      </c>
      <c r="K48" s="119">
        <v>2</v>
      </c>
      <c r="L48" s="114" t="s">
        <v>92</v>
      </c>
    </row>
    <row r="49" spans="1:13" s="124" customFormat="1" ht="51" x14ac:dyDescent="0.25">
      <c r="A49" s="113">
        <v>24</v>
      </c>
      <c r="B49" s="114" t="s">
        <v>146</v>
      </c>
      <c r="C49" s="119" t="s">
        <v>74</v>
      </c>
      <c r="D49" s="119">
        <f t="shared" ref="D49:D50" si="0">K49</f>
        <v>2</v>
      </c>
      <c r="E49" s="119"/>
      <c r="F49" s="119"/>
      <c r="G49" s="119"/>
      <c r="H49" s="119"/>
      <c r="I49" s="114" t="s">
        <v>147</v>
      </c>
      <c r="J49" s="119" t="s">
        <v>74</v>
      </c>
      <c r="K49" s="119">
        <v>2</v>
      </c>
      <c r="L49" s="114" t="s">
        <v>92</v>
      </c>
      <c r="M49" s="138"/>
    </row>
    <row r="50" spans="1:13" s="124" customFormat="1" ht="29.25" customHeight="1" x14ac:dyDescent="0.25">
      <c r="A50" s="113">
        <v>25</v>
      </c>
      <c r="B50" s="114" t="s">
        <v>138</v>
      </c>
      <c r="C50" s="119" t="s">
        <v>74</v>
      </c>
      <c r="D50" s="119">
        <f t="shared" si="0"/>
        <v>2</v>
      </c>
      <c r="E50" s="119"/>
      <c r="F50" s="119"/>
      <c r="G50" s="119"/>
      <c r="H50" s="119"/>
      <c r="I50" s="114" t="s">
        <v>148</v>
      </c>
      <c r="J50" s="119" t="s">
        <v>74</v>
      </c>
      <c r="K50" s="119">
        <v>2</v>
      </c>
      <c r="L50" s="114" t="s">
        <v>92</v>
      </c>
    </row>
    <row r="51" spans="1:13" s="124" customFormat="1" x14ac:dyDescent="0.25">
      <c r="A51" s="212" t="s">
        <v>149</v>
      </c>
      <c r="B51" s="213"/>
      <c r="C51" s="213"/>
      <c r="D51" s="213"/>
      <c r="E51" s="213"/>
      <c r="F51" s="213"/>
      <c r="G51" s="213"/>
      <c r="H51" s="213"/>
      <c r="I51" s="213"/>
      <c r="J51" s="213"/>
      <c r="K51" s="213"/>
      <c r="L51" s="214"/>
    </row>
    <row r="52" spans="1:13" s="124" customFormat="1" ht="31.5" customHeight="1" x14ac:dyDescent="0.25">
      <c r="A52" s="113">
        <v>26</v>
      </c>
      <c r="B52" s="114" t="s">
        <v>144</v>
      </c>
      <c r="C52" s="119" t="s">
        <v>74</v>
      </c>
      <c r="D52" s="119">
        <f>K52</f>
        <v>1</v>
      </c>
      <c r="E52" s="119"/>
      <c r="F52" s="119"/>
      <c r="G52" s="119"/>
      <c r="H52" s="119"/>
      <c r="I52" s="114" t="s">
        <v>145</v>
      </c>
      <c r="J52" s="119" t="s">
        <v>74</v>
      </c>
      <c r="K52" s="119">
        <v>1</v>
      </c>
      <c r="L52" s="114" t="s">
        <v>92</v>
      </c>
    </row>
    <row r="53" spans="1:13" s="124" customFormat="1" ht="51" x14ac:dyDescent="0.25">
      <c r="A53" s="113">
        <v>27</v>
      </c>
      <c r="B53" s="114" t="s">
        <v>146</v>
      </c>
      <c r="C53" s="119" t="s">
        <v>74</v>
      </c>
      <c r="D53" s="119">
        <f t="shared" ref="D53:D54" si="1">K53</f>
        <v>1</v>
      </c>
      <c r="E53" s="119"/>
      <c r="F53" s="119"/>
      <c r="G53" s="119"/>
      <c r="H53" s="119"/>
      <c r="I53" s="114" t="s">
        <v>147</v>
      </c>
      <c r="J53" s="119" t="s">
        <v>74</v>
      </c>
      <c r="K53" s="119">
        <v>1</v>
      </c>
      <c r="L53" s="114" t="s">
        <v>92</v>
      </c>
    </row>
    <row r="54" spans="1:13" s="124" customFormat="1" ht="25.5" x14ac:dyDescent="0.25">
      <c r="A54" s="113">
        <v>28</v>
      </c>
      <c r="B54" s="114" t="s">
        <v>138</v>
      </c>
      <c r="C54" s="119" t="s">
        <v>74</v>
      </c>
      <c r="D54" s="119">
        <f t="shared" si="1"/>
        <v>1</v>
      </c>
      <c r="E54" s="119"/>
      <c r="F54" s="119"/>
      <c r="G54" s="119"/>
      <c r="H54" s="119"/>
      <c r="I54" s="114" t="s">
        <v>148</v>
      </c>
      <c r="J54" s="119" t="s">
        <v>74</v>
      </c>
      <c r="K54" s="119">
        <v>1</v>
      </c>
      <c r="L54" s="114" t="s">
        <v>92</v>
      </c>
    </row>
    <row r="55" spans="1:13" s="139" customFormat="1" ht="15.75" x14ac:dyDescent="0.25">
      <c r="A55" s="210"/>
      <c r="B55" s="210"/>
      <c r="C55" s="210"/>
      <c r="D55" s="210"/>
      <c r="E55" s="210"/>
      <c r="F55" s="210"/>
      <c r="G55" s="210"/>
      <c r="H55" s="210"/>
      <c r="I55" s="210"/>
      <c r="J55" s="210"/>
      <c r="K55" s="210"/>
      <c r="L55" s="210"/>
    </row>
    <row r="56" spans="1:13" s="139" customFormat="1" ht="15.75" x14ac:dyDescent="0.25">
      <c r="A56" s="140" t="s">
        <v>150</v>
      </c>
      <c r="B56" s="141"/>
      <c r="C56" s="142"/>
      <c r="D56" s="143"/>
      <c r="E56" s="144"/>
      <c r="F56" s="144"/>
      <c r="G56" s="144"/>
      <c r="H56" s="144"/>
      <c r="I56" s="145"/>
      <c r="J56" s="146"/>
      <c r="K56" s="147"/>
      <c r="L56" s="144"/>
    </row>
    <row r="57" spans="1:13" s="139" customFormat="1" ht="15.75" x14ac:dyDescent="0.25">
      <c r="A57" s="140" t="s">
        <v>151</v>
      </c>
      <c r="B57" s="141"/>
      <c r="C57" s="142"/>
      <c r="D57" s="143"/>
      <c r="E57" s="144"/>
      <c r="F57" s="144"/>
      <c r="G57" s="144"/>
      <c r="H57" s="144"/>
      <c r="I57" s="145"/>
      <c r="J57" s="146"/>
      <c r="K57" s="147"/>
      <c r="L57" s="144"/>
    </row>
    <row r="58" spans="1:13" s="139" customFormat="1" ht="15.75" x14ac:dyDescent="0.25">
      <c r="A58" s="140"/>
      <c r="B58" s="141"/>
      <c r="C58" s="142"/>
      <c r="D58" s="143"/>
      <c r="E58" s="144"/>
      <c r="F58" s="144"/>
      <c r="G58" s="144"/>
      <c r="H58" s="144"/>
      <c r="I58" s="145"/>
      <c r="J58" s="146"/>
      <c r="K58" s="147"/>
      <c r="L58" s="144"/>
    </row>
    <row r="59" spans="1:13" s="144" customFormat="1" ht="15.75" x14ac:dyDescent="0.25">
      <c r="A59" s="142"/>
      <c r="B59" s="141" t="s">
        <v>152</v>
      </c>
      <c r="C59" s="148"/>
      <c r="D59" s="149"/>
      <c r="E59" s="144" t="s">
        <v>266</v>
      </c>
      <c r="I59" s="145"/>
      <c r="J59" s="146"/>
      <c r="K59" s="147"/>
    </row>
    <row r="60" spans="1:13" s="144" customFormat="1" ht="15.75" x14ac:dyDescent="0.25">
      <c r="A60" s="142"/>
      <c r="B60" s="141"/>
      <c r="C60" s="142"/>
      <c r="D60" s="143"/>
      <c r="I60" s="145"/>
      <c r="J60" s="146"/>
      <c r="K60" s="147"/>
    </row>
    <row r="61" spans="1:13" s="144" customFormat="1" ht="15.75" x14ac:dyDescent="0.25">
      <c r="A61" s="142"/>
      <c r="B61" s="141" t="s">
        <v>154</v>
      </c>
      <c r="C61" s="148"/>
      <c r="D61" s="149"/>
      <c r="E61" s="144" t="s">
        <v>267</v>
      </c>
      <c r="I61" s="145"/>
      <c r="J61" s="146"/>
      <c r="K61" s="147"/>
    </row>
    <row r="62" spans="1:13" s="144" customFormat="1" ht="15.75" x14ac:dyDescent="0.25">
      <c r="A62" s="142"/>
      <c r="B62" s="141"/>
      <c r="C62" s="142"/>
      <c r="D62" s="143"/>
      <c r="I62" s="145"/>
      <c r="J62" s="146"/>
      <c r="K62" s="147"/>
    </row>
    <row r="63" spans="1:13" s="144" customFormat="1" ht="15.75" x14ac:dyDescent="0.25">
      <c r="A63" s="142"/>
      <c r="B63" s="141"/>
      <c r="C63" s="156"/>
      <c r="D63" s="157"/>
      <c r="I63" s="145"/>
      <c r="J63" s="146"/>
      <c r="K63" s="147"/>
    </row>
    <row r="64" spans="1:13" s="11" customFormat="1" x14ac:dyDescent="0.25">
      <c r="A64" s="150"/>
      <c r="B64" s="151"/>
      <c r="C64" s="150"/>
      <c r="D64" s="152"/>
      <c r="I64" s="153"/>
      <c r="J64" s="154"/>
      <c r="K64" s="23"/>
    </row>
  </sheetData>
  <mergeCells count="62">
    <mergeCell ref="A13:L13"/>
    <mergeCell ref="I2:L2"/>
    <mergeCell ref="I5:L5"/>
    <mergeCell ref="I6:L6"/>
    <mergeCell ref="A8:L8"/>
    <mergeCell ref="A9:L9"/>
    <mergeCell ref="A10:L10"/>
    <mergeCell ref="A11:A12"/>
    <mergeCell ref="B11:B12"/>
    <mergeCell ref="C11:D11"/>
    <mergeCell ref="E11:H11"/>
    <mergeCell ref="I11:L11"/>
    <mergeCell ref="A21:L21"/>
    <mergeCell ref="A24:A26"/>
    <mergeCell ref="B24:B26"/>
    <mergeCell ref="C24:C26"/>
    <mergeCell ref="D24:D26"/>
    <mergeCell ref="E24:E26"/>
    <mergeCell ref="F24:F26"/>
    <mergeCell ref="G24:G26"/>
    <mergeCell ref="H24:H26"/>
    <mergeCell ref="G27:G28"/>
    <mergeCell ref="H27:H28"/>
    <mergeCell ref="H32:H33"/>
    <mergeCell ref="A34:L34"/>
    <mergeCell ref="A35:A36"/>
    <mergeCell ref="B35:B36"/>
    <mergeCell ref="C35:C36"/>
    <mergeCell ref="D35:D36"/>
    <mergeCell ref="E35:E36"/>
    <mergeCell ref="F35:F36"/>
    <mergeCell ref="A27:A29"/>
    <mergeCell ref="B27:B29"/>
    <mergeCell ref="C27:C28"/>
    <mergeCell ref="D27:D28"/>
    <mergeCell ref="E27:E28"/>
    <mergeCell ref="F27:F28"/>
    <mergeCell ref="H35:H36"/>
    <mergeCell ref="A39:L39"/>
    <mergeCell ref="A41:A42"/>
    <mergeCell ref="B41:B42"/>
    <mergeCell ref="C41:C42"/>
    <mergeCell ref="D41:D42"/>
    <mergeCell ref="E41:E42"/>
    <mergeCell ref="F41:F42"/>
    <mergeCell ref="G41:G42"/>
    <mergeCell ref="A55:L55"/>
    <mergeCell ref="I3:L3"/>
    <mergeCell ref="I4:L4"/>
    <mergeCell ref="A47:L47"/>
    <mergeCell ref="A51:L51"/>
    <mergeCell ref="H41:H42"/>
    <mergeCell ref="A43:L43"/>
    <mergeCell ref="A45:A46"/>
    <mergeCell ref="B45:B46"/>
    <mergeCell ref="C45:C46"/>
    <mergeCell ref="D45:D46"/>
    <mergeCell ref="E45:E46"/>
    <mergeCell ref="F45:F46"/>
    <mergeCell ref="G45:G46"/>
    <mergeCell ref="H45:H46"/>
    <mergeCell ref="G35:G36"/>
  </mergeCells>
  <pageMargins left="0.19685039370078741" right="0.19685039370078741" top="0.39370078740157483" bottom="0.39370078740157483" header="0" footer="0"/>
  <pageSetup paperSize="9" fitToHeight="0" orientation="landscape" r:id="rId1"/>
  <headerFooter>
    <oddFooter>&amp;R&amp;P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tabSelected="1" view="pageBreakPreview" topLeftCell="A4" zoomScaleNormal="85" zoomScaleSheetLayoutView="100" workbookViewId="0">
      <selection activeCell="S14" sqref="S14"/>
    </sheetView>
  </sheetViews>
  <sheetFormatPr defaultRowHeight="15" outlineLevelRow="1" outlineLevelCol="1" x14ac:dyDescent="0.25"/>
  <cols>
    <col min="1" max="1" width="4.5703125" style="40" customWidth="1"/>
    <col min="2" max="2" width="30.5703125" style="41" customWidth="1"/>
    <col min="3" max="3" width="6" style="40" customWidth="1"/>
    <col min="4" max="4" width="7.7109375" style="42" customWidth="1"/>
    <col min="5" max="5" width="10" style="2" customWidth="1" outlineLevel="1"/>
    <col min="6" max="6" width="6.5703125" style="2" customWidth="1" outlineLevel="1"/>
    <col min="7" max="7" width="7.5703125" style="2" customWidth="1" outlineLevel="1"/>
    <col min="8" max="8" width="13.42578125" style="2" customWidth="1" outlineLevel="1"/>
    <col min="9" max="9" width="31.5703125" style="96" customWidth="1"/>
    <col min="10" max="10" width="5.140625" style="97" customWidth="1"/>
    <col min="11" max="11" width="7.42578125" style="98" customWidth="1"/>
    <col min="12" max="12" width="12.140625" style="2" customWidth="1"/>
    <col min="13" max="13" width="15.7109375" style="2" customWidth="1"/>
    <col min="14" max="16384" width="9.140625" style="2"/>
  </cols>
  <sheetData>
    <row r="1" spans="1:12" x14ac:dyDescent="0.25">
      <c r="L1" s="99" t="s">
        <v>94</v>
      </c>
    </row>
    <row r="2" spans="1:12" s="105" customFormat="1" ht="18.75" outlineLevel="1" x14ac:dyDescent="0.3">
      <c r="A2" s="100" t="s">
        <v>48</v>
      </c>
      <c r="B2" s="101"/>
      <c r="C2" s="102"/>
      <c r="D2" s="103"/>
      <c r="E2" s="104"/>
      <c r="F2" s="104"/>
      <c r="G2" s="104"/>
      <c r="H2" s="104"/>
      <c r="I2" s="242" t="s">
        <v>49</v>
      </c>
      <c r="J2" s="242"/>
      <c r="K2" s="242"/>
      <c r="L2" s="242"/>
    </row>
    <row r="3" spans="1:12" ht="18.75" outlineLevel="1" collapsed="1" x14ac:dyDescent="0.25">
      <c r="A3" s="95" t="s">
        <v>156</v>
      </c>
      <c r="B3" s="106"/>
      <c r="C3" s="49"/>
      <c r="D3" s="50"/>
      <c r="E3" s="51"/>
      <c r="I3" s="177" t="s">
        <v>95</v>
      </c>
      <c r="J3" s="177"/>
      <c r="K3" s="177"/>
      <c r="L3" s="177"/>
    </row>
    <row r="4" spans="1:12" ht="18.75" outlineLevel="1" x14ac:dyDescent="0.25">
      <c r="A4" s="95" t="s">
        <v>156</v>
      </c>
      <c r="B4" s="106"/>
      <c r="C4" s="49"/>
      <c r="D4" s="50"/>
      <c r="E4" s="51"/>
      <c r="I4" s="177" t="s">
        <v>96</v>
      </c>
      <c r="J4" s="177"/>
      <c r="K4" s="177"/>
      <c r="L4" s="177"/>
    </row>
    <row r="5" spans="1:12" s="57" customFormat="1" ht="18.75" outlineLevel="1" x14ac:dyDescent="0.3">
      <c r="A5" s="52" t="s">
        <v>156</v>
      </c>
      <c r="B5" s="53"/>
      <c r="C5" s="54"/>
      <c r="D5" s="55"/>
      <c r="E5" s="56"/>
      <c r="I5" s="173" t="s">
        <v>52</v>
      </c>
      <c r="J5" s="173"/>
      <c r="K5" s="173"/>
      <c r="L5" s="173"/>
    </row>
    <row r="6" spans="1:12" s="57" customFormat="1" ht="18.75" outlineLevel="1" x14ac:dyDescent="0.3">
      <c r="A6" s="52" t="s">
        <v>18</v>
      </c>
      <c r="B6" s="53"/>
      <c r="C6" s="58"/>
      <c r="D6" s="59"/>
      <c r="E6" s="60"/>
      <c r="I6" s="174" t="s">
        <v>19</v>
      </c>
      <c r="J6" s="174"/>
      <c r="K6" s="174"/>
      <c r="L6" s="174"/>
    </row>
    <row r="7" spans="1:12" ht="16.5" customHeight="1" outlineLevel="1" collapsed="1" x14ac:dyDescent="0.25">
      <c r="A7" s="107"/>
      <c r="B7" s="101"/>
      <c r="C7" s="49"/>
      <c r="D7" s="50"/>
      <c r="E7" s="51"/>
      <c r="I7" s="108"/>
    </row>
    <row r="8" spans="1:12" s="4" customFormat="1" ht="15.75" x14ac:dyDescent="0.2">
      <c r="A8" s="243" t="s">
        <v>271</v>
      </c>
      <c r="B8" s="243"/>
      <c r="C8" s="243"/>
      <c r="D8" s="243"/>
      <c r="E8" s="243"/>
      <c r="F8" s="243"/>
      <c r="G8" s="243"/>
      <c r="H8" s="243"/>
      <c r="I8" s="243"/>
      <c r="J8" s="243"/>
      <c r="K8" s="243"/>
      <c r="L8" s="243"/>
    </row>
    <row r="9" spans="1:12" s="4" customFormat="1" ht="15.75" x14ac:dyDescent="0.2">
      <c r="A9" s="243" t="s">
        <v>158</v>
      </c>
      <c r="B9" s="243"/>
      <c r="C9" s="243"/>
      <c r="D9" s="243"/>
      <c r="E9" s="243"/>
      <c r="F9" s="243"/>
      <c r="G9" s="243"/>
      <c r="H9" s="243"/>
      <c r="I9" s="243"/>
      <c r="J9" s="243"/>
      <c r="K9" s="243"/>
      <c r="L9" s="243"/>
    </row>
    <row r="10" spans="1:12" s="5" customFormat="1" ht="15.75" x14ac:dyDescent="0.2">
      <c r="A10" s="243" t="s">
        <v>269</v>
      </c>
      <c r="B10" s="243"/>
      <c r="C10" s="243"/>
      <c r="D10" s="243"/>
      <c r="E10" s="243"/>
      <c r="F10" s="243"/>
      <c r="G10" s="243"/>
      <c r="H10" s="243"/>
      <c r="I10" s="243"/>
      <c r="J10" s="243"/>
      <c r="K10" s="243"/>
      <c r="L10" s="243"/>
    </row>
    <row r="11" spans="1:12" ht="18.75" customHeight="1" x14ac:dyDescent="0.25">
      <c r="A11" s="239" t="s">
        <v>0</v>
      </c>
      <c r="B11" s="240" t="s">
        <v>1</v>
      </c>
      <c r="C11" s="239"/>
      <c r="D11" s="239"/>
      <c r="E11" s="240" t="s">
        <v>2</v>
      </c>
      <c r="F11" s="240"/>
      <c r="G11" s="240"/>
      <c r="H11" s="240"/>
      <c r="I11" s="240" t="s">
        <v>3</v>
      </c>
      <c r="J11" s="240"/>
      <c r="K11" s="240"/>
      <c r="L11" s="240"/>
    </row>
    <row r="12" spans="1:12" ht="31.5" customHeight="1" x14ac:dyDescent="0.25">
      <c r="A12" s="239"/>
      <c r="B12" s="240"/>
      <c r="C12" s="109" t="s">
        <v>4</v>
      </c>
      <c r="D12" s="110" t="s">
        <v>5</v>
      </c>
      <c r="E12" s="111" t="s">
        <v>6</v>
      </c>
      <c r="F12" s="111" t="s">
        <v>7</v>
      </c>
      <c r="G12" s="111" t="s">
        <v>5</v>
      </c>
      <c r="H12" s="111" t="s">
        <v>99</v>
      </c>
      <c r="I12" s="112" t="s">
        <v>6</v>
      </c>
      <c r="J12" s="111" t="s">
        <v>7</v>
      </c>
      <c r="K12" s="111" t="s">
        <v>5</v>
      </c>
      <c r="L12" s="111" t="s">
        <v>100</v>
      </c>
    </row>
    <row r="13" spans="1:12" x14ac:dyDescent="0.25">
      <c r="A13" s="241" t="s">
        <v>101</v>
      </c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</row>
    <row r="14" spans="1:12" s="1" customFormat="1" ht="63.75" x14ac:dyDescent="0.25">
      <c r="A14" s="113">
        <v>1</v>
      </c>
      <c r="B14" s="114" t="s">
        <v>102</v>
      </c>
      <c r="C14" s="113" t="s">
        <v>11</v>
      </c>
      <c r="D14" s="115">
        <v>0.71299999999999997</v>
      </c>
      <c r="E14" s="116"/>
      <c r="F14" s="117"/>
      <c r="G14" s="118"/>
      <c r="H14" s="119" t="s">
        <v>60</v>
      </c>
      <c r="I14" s="116"/>
      <c r="J14" s="116"/>
      <c r="K14" s="116"/>
      <c r="L14" s="120"/>
    </row>
    <row r="15" spans="1:12" s="1" customFormat="1" ht="63.75" x14ac:dyDescent="0.25">
      <c r="A15" s="113">
        <v>2</v>
      </c>
      <c r="B15" s="114" t="s">
        <v>103</v>
      </c>
      <c r="C15" s="113" t="s">
        <v>11</v>
      </c>
      <c r="D15" s="115">
        <v>0.71299999999999997</v>
      </c>
      <c r="E15" s="121"/>
      <c r="F15" s="121"/>
      <c r="G15" s="121"/>
      <c r="H15" s="119" t="s">
        <v>60</v>
      </c>
      <c r="I15" s="116"/>
      <c r="J15" s="116"/>
      <c r="K15" s="116"/>
      <c r="L15" s="120"/>
    </row>
    <row r="16" spans="1:12" s="1" customFormat="1" ht="25.5" x14ac:dyDescent="0.25">
      <c r="A16" s="113">
        <v>3</v>
      </c>
      <c r="B16" s="114" t="s">
        <v>106</v>
      </c>
      <c r="C16" s="113" t="s">
        <v>11</v>
      </c>
      <c r="D16" s="115">
        <v>1.5</v>
      </c>
      <c r="E16" s="116"/>
      <c r="F16" s="113"/>
      <c r="G16" s="122"/>
      <c r="H16" s="119" t="s">
        <v>60</v>
      </c>
      <c r="I16" s="116"/>
      <c r="J16" s="116"/>
      <c r="K16" s="116"/>
      <c r="L16" s="120"/>
    </row>
    <row r="17" spans="1:13" s="124" customFormat="1" x14ac:dyDescent="0.25">
      <c r="A17" s="246" t="s">
        <v>69</v>
      </c>
      <c r="B17" s="246"/>
      <c r="C17" s="246"/>
      <c r="D17" s="246"/>
      <c r="E17" s="246"/>
      <c r="F17" s="246"/>
      <c r="G17" s="246"/>
      <c r="H17" s="246"/>
      <c r="I17" s="246"/>
      <c r="J17" s="246"/>
      <c r="K17" s="246"/>
      <c r="L17" s="246"/>
    </row>
    <row r="18" spans="1:13" s="1" customFormat="1" ht="25.5" x14ac:dyDescent="0.25">
      <c r="A18" s="249">
        <v>4</v>
      </c>
      <c r="B18" s="250" t="s">
        <v>112</v>
      </c>
      <c r="C18" s="249" t="s">
        <v>11</v>
      </c>
      <c r="D18" s="251"/>
      <c r="E18" s="249"/>
      <c r="F18" s="249"/>
      <c r="G18" s="249"/>
      <c r="H18" s="249"/>
      <c r="I18" s="114" t="s">
        <v>113</v>
      </c>
      <c r="J18" s="113" t="s">
        <v>74</v>
      </c>
      <c r="K18" s="113">
        <v>4</v>
      </c>
      <c r="L18" s="114" t="s">
        <v>93</v>
      </c>
    </row>
    <row r="19" spans="1:13" s="1" customFormat="1" ht="25.5" x14ac:dyDescent="0.25">
      <c r="A19" s="249"/>
      <c r="B19" s="250"/>
      <c r="C19" s="249"/>
      <c r="D19" s="251"/>
      <c r="E19" s="249"/>
      <c r="F19" s="249"/>
      <c r="G19" s="249"/>
      <c r="H19" s="249"/>
      <c r="I19" s="114" t="s">
        <v>115</v>
      </c>
      <c r="J19" s="113" t="s">
        <v>11</v>
      </c>
      <c r="K19" s="113">
        <v>0.5</v>
      </c>
      <c r="L19" s="114" t="s">
        <v>93</v>
      </c>
    </row>
    <row r="20" spans="1:13" s="1" customFormat="1" ht="38.25" x14ac:dyDescent="0.25">
      <c r="A20" s="113">
        <v>5</v>
      </c>
      <c r="B20" s="114" t="s">
        <v>121</v>
      </c>
      <c r="C20" s="113" t="s">
        <v>74</v>
      </c>
      <c r="D20" s="113">
        <f>K20</f>
        <v>2</v>
      </c>
      <c r="E20" s="113"/>
      <c r="F20" s="113"/>
      <c r="G20" s="113"/>
      <c r="H20" s="113"/>
      <c r="I20" s="114" t="s">
        <v>122</v>
      </c>
      <c r="J20" s="113" t="s">
        <v>74</v>
      </c>
      <c r="K20" s="113">
        <v>2</v>
      </c>
      <c r="L20" s="114" t="s">
        <v>92</v>
      </c>
    </row>
    <row r="21" spans="1:13" s="1" customFormat="1" ht="76.5" x14ac:dyDescent="0.25">
      <c r="A21" s="131">
        <v>6</v>
      </c>
      <c r="B21" s="134" t="s">
        <v>125</v>
      </c>
      <c r="C21" s="131" t="s">
        <v>74</v>
      </c>
      <c r="D21" s="131">
        <f>D20</f>
        <v>2</v>
      </c>
      <c r="E21" s="131"/>
      <c r="F21" s="131"/>
      <c r="G21" s="131"/>
      <c r="H21" s="133" t="s">
        <v>126</v>
      </c>
      <c r="I21" s="114"/>
      <c r="J21" s="113"/>
      <c r="K21" s="113"/>
      <c r="L21" s="130"/>
    </row>
    <row r="22" spans="1:13" s="124" customFormat="1" x14ac:dyDescent="0.25">
      <c r="A22" s="211" t="s">
        <v>128</v>
      </c>
      <c r="B22" s="211"/>
      <c r="C22" s="211"/>
      <c r="D22" s="211"/>
      <c r="E22" s="211"/>
      <c r="F22" s="211"/>
      <c r="G22" s="211"/>
      <c r="H22" s="211"/>
      <c r="I22" s="211"/>
      <c r="J22" s="211"/>
      <c r="K22" s="211"/>
      <c r="L22" s="211"/>
    </row>
    <row r="23" spans="1:13" s="124" customFormat="1" ht="51" x14ac:dyDescent="0.25">
      <c r="A23" s="224">
        <v>7</v>
      </c>
      <c r="B23" s="226" t="s">
        <v>129</v>
      </c>
      <c r="C23" s="224" t="s">
        <v>74</v>
      </c>
      <c r="D23" s="224">
        <f>K23+K24</f>
        <v>2</v>
      </c>
      <c r="E23" s="228"/>
      <c r="F23" s="228"/>
      <c r="G23" s="228"/>
      <c r="H23" s="228"/>
      <c r="I23" s="114" t="s">
        <v>130</v>
      </c>
      <c r="J23" s="119" t="s">
        <v>74</v>
      </c>
      <c r="K23" s="119">
        <v>1</v>
      </c>
      <c r="L23" s="114" t="s">
        <v>92</v>
      </c>
    </row>
    <row r="24" spans="1:13" s="124" customFormat="1" ht="51" x14ac:dyDescent="0.25">
      <c r="A24" s="225"/>
      <c r="B24" s="227"/>
      <c r="C24" s="225"/>
      <c r="D24" s="225"/>
      <c r="E24" s="229"/>
      <c r="F24" s="229"/>
      <c r="G24" s="229"/>
      <c r="H24" s="229"/>
      <c r="I24" s="114" t="s">
        <v>131</v>
      </c>
      <c r="J24" s="119" t="s">
        <v>74</v>
      </c>
      <c r="K24" s="119">
        <v>1</v>
      </c>
      <c r="L24" s="114" t="s">
        <v>92</v>
      </c>
    </row>
    <row r="25" spans="1:13" s="124" customFormat="1" ht="63.75" x14ac:dyDescent="0.25">
      <c r="A25" s="119">
        <v>8</v>
      </c>
      <c r="B25" s="114" t="s">
        <v>134</v>
      </c>
      <c r="C25" s="119" t="s">
        <v>11</v>
      </c>
      <c r="D25" s="119">
        <f>11+2</f>
        <v>13</v>
      </c>
      <c r="E25" s="114"/>
      <c r="F25" s="114"/>
      <c r="G25" s="114"/>
      <c r="H25" s="114"/>
      <c r="I25" s="114"/>
      <c r="J25" s="119"/>
      <c r="K25" s="119"/>
      <c r="L25" s="114"/>
    </row>
    <row r="26" spans="1:13" s="124" customFormat="1" x14ac:dyDescent="0.25">
      <c r="A26" s="211" t="s">
        <v>135</v>
      </c>
      <c r="B26" s="211"/>
      <c r="C26" s="211"/>
      <c r="D26" s="211"/>
      <c r="E26" s="211"/>
      <c r="F26" s="211"/>
      <c r="G26" s="211"/>
      <c r="H26" s="211"/>
      <c r="I26" s="211"/>
      <c r="J26" s="211"/>
      <c r="K26" s="211"/>
      <c r="L26" s="211"/>
    </row>
    <row r="27" spans="1:13" s="137" customFormat="1" ht="30" customHeight="1" x14ac:dyDescent="0.25">
      <c r="A27" s="169">
        <v>9</v>
      </c>
      <c r="B27" s="170" t="s">
        <v>136</v>
      </c>
      <c r="C27" s="169" t="s">
        <v>74</v>
      </c>
      <c r="D27" s="169">
        <f>K27</f>
        <v>2</v>
      </c>
      <c r="E27" s="170"/>
      <c r="F27" s="170"/>
      <c r="G27" s="170"/>
      <c r="H27" s="170"/>
      <c r="I27" s="170" t="s">
        <v>137</v>
      </c>
      <c r="J27" s="169" t="s">
        <v>74</v>
      </c>
      <c r="K27" s="169">
        <v>2</v>
      </c>
      <c r="L27" s="114" t="s">
        <v>92</v>
      </c>
    </row>
    <row r="28" spans="1:13" s="137" customFormat="1" ht="41.25" customHeight="1" x14ac:dyDescent="0.25">
      <c r="A28" s="218">
        <v>10</v>
      </c>
      <c r="B28" s="220" t="s">
        <v>138</v>
      </c>
      <c r="C28" s="222" t="s">
        <v>74</v>
      </c>
      <c r="D28" s="218">
        <f>K29*2</f>
        <v>2</v>
      </c>
      <c r="E28" s="218"/>
      <c r="F28" s="218"/>
      <c r="G28" s="218"/>
      <c r="H28" s="218"/>
      <c r="I28" s="170" t="s">
        <v>139</v>
      </c>
      <c r="J28" s="169" t="s">
        <v>74</v>
      </c>
      <c r="K28" s="169">
        <v>2</v>
      </c>
      <c r="L28" s="114" t="s">
        <v>92</v>
      </c>
    </row>
    <row r="29" spans="1:13" s="137" customFormat="1" ht="25.5" x14ac:dyDescent="0.25">
      <c r="A29" s="219"/>
      <c r="B29" s="221"/>
      <c r="C29" s="223"/>
      <c r="D29" s="219"/>
      <c r="E29" s="219"/>
      <c r="F29" s="219"/>
      <c r="G29" s="219"/>
      <c r="H29" s="219"/>
      <c r="I29" s="170" t="s">
        <v>140</v>
      </c>
      <c r="J29" s="169" t="s">
        <v>141</v>
      </c>
      <c r="K29" s="169">
        <v>1</v>
      </c>
      <c r="L29" s="114" t="s">
        <v>92</v>
      </c>
    </row>
    <row r="30" spans="1:13" s="124" customFormat="1" x14ac:dyDescent="0.25">
      <c r="A30" s="211" t="s">
        <v>143</v>
      </c>
      <c r="B30" s="211"/>
      <c r="C30" s="211"/>
      <c r="D30" s="211"/>
      <c r="E30" s="211"/>
      <c r="F30" s="211"/>
      <c r="G30" s="211"/>
      <c r="H30" s="211"/>
      <c r="I30" s="211"/>
      <c r="J30" s="211"/>
      <c r="K30" s="211"/>
      <c r="L30" s="211"/>
    </row>
    <row r="31" spans="1:13" s="124" customFormat="1" ht="32.25" customHeight="1" x14ac:dyDescent="0.25">
      <c r="A31" s="113">
        <v>11</v>
      </c>
      <c r="B31" s="114" t="s">
        <v>144</v>
      </c>
      <c r="C31" s="119" t="s">
        <v>74</v>
      </c>
      <c r="D31" s="119">
        <f>K31</f>
        <v>2</v>
      </c>
      <c r="E31" s="119"/>
      <c r="F31" s="119"/>
      <c r="G31" s="119"/>
      <c r="H31" s="119"/>
      <c r="I31" s="114" t="s">
        <v>145</v>
      </c>
      <c r="J31" s="119" t="s">
        <v>74</v>
      </c>
      <c r="K31" s="119">
        <v>2</v>
      </c>
      <c r="L31" s="114" t="s">
        <v>92</v>
      </c>
    </row>
    <row r="32" spans="1:13" s="124" customFormat="1" ht="51" x14ac:dyDescent="0.25">
      <c r="A32" s="113">
        <v>12</v>
      </c>
      <c r="B32" s="114" t="s">
        <v>146</v>
      </c>
      <c r="C32" s="119" t="s">
        <v>74</v>
      </c>
      <c r="D32" s="119">
        <f t="shared" ref="D32:D33" si="0">K32</f>
        <v>2</v>
      </c>
      <c r="E32" s="119"/>
      <c r="F32" s="119"/>
      <c r="G32" s="119"/>
      <c r="H32" s="119"/>
      <c r="I32" s="114" t="s">
        <v>147</v>
      </c>
      <c r="J32" s="119" t="s">
        <v>74</v>
      </c>
      <c r="K32" s="119">
        <v>2</v>
      </c>
      <c r="L32" s="114" t="s">
        <v>92</v>
      </c>
      <c r="M32" s="138"/>
    </row>
    <row r="33" spans="1:12" s="124" customFormat="1" ht="29.25" customHeight="1" x14ac:dyDescent="0.25">
      <c r="A33" s="113">
        <v>13</v>
      </c>
      <c r="B33" s="114" t="s">
        <v>138</v>
      </c>
      <c r="C33" s="119" t="s">
        <v>74</v>
      </c>
      <c r="D33" s="119">
        <f t="shared" si="0"/>
        <v>2</v>
      </c>
      <c r="E33" s="119"/>
      <c r="F33" s="119"/>
      <c r="G33" s="119"/>
      <c r="H33" s="119"/>
      <c r="I33" s="114" t="s">
        <v>148</v>
      </c>
      <c r="J33" s="119" t="s">
        <v>74</v>
      </c>
      <c r="K33" s="119">
        <v>2</v>
      </c>
      <c r="L33" s="114" t="s">
        <v>92</v>
      </c>
    </row>
    <row r="34" spans="1:12" s="139" customFormat="1" ht="15.75" x14ac:dyDescent="0.25">
      <c r="A34" s="210"/>
      <c r="B34" s="210"/>
      <c r="C34" s="210"/>
      <c r="D34" s="210"/>
      <c r="E34" s="210"/>
      <c r="F34" s="210"/>
      <c r="G34" s="210"/>
      <c r="H34" s="210"/>
      <c r="I34" s="210"/>
      <c r="J34" s="210"/>
      <c r="K34" s="210"/>
      <c r="L34" s="210"/>
    </row>
    <row r="35" spans="1:12" s="139" customFormat="1" ht="15.75" x14ac:dyDescent="0.25">
      <c r="A35" s="140" t="s">
        <v>150</v>
      </c>
      <c r="B35" s="141"/>
      <c r="C35" s="142"/>
      <c r="D35" s="143"/>
      <c r="E35" s="144"/>
      <c r="F35" s="144"/>
      <c r="G35" s="144"/>
      <c r="H35" s="144"/>
      <c r="I35" s="145"/>
      <c r="J35" s="146"/>
      <c r="K35" s="147"/>
      <c r="L35" s="144"/>
    </row>
    <row r="36" spans="1:12" s="139" customFormat="1" ht="15.75" x14ac:dyDescent="0.25">
      <c r="A36" s="140" t="s">
        <v>151</v>
      </c>
      <c r="B36" s="141"/>
      <c r="C36" s="142"/>
      <c r="D36" s="143"/>
      <c r="E36" s="144"/>
      <c r="F36" s="144"/>
      <c r="G36" s="144"/>
      <c r="H36" s="144"/>
      <c r="I36" s="145"/>
      <c r="J36" s="146"/>
      <c r="K36" s="147"/>
      <c r="L36" s="144"/>
    </row>
    <row r="37" spans="1:12" s="139" customFormat="1" ht="15.75" x14ac:dyDescent="0.25">
      <c r="A37" s="140"/>
      <c r="B37" s="141"/>
      <c r="C37" s="142"/>
      <c r="D37" s="143"/>
      <c r="E37" s="144"/>
      <c r="F37" s="144"/>
      <c r="G37" s="144"/>
      <c r="H37" s="144"/>
      <c r="I37" s="145"/>
      <c r="J37" s="146"/>
      <c r="K37" s="147"/>
      <c r="L37" s="144"/>
    </row>
    <row r="38" spans="1:12" s="144" customFormat="1" ht="15.75" x14ac:dyDescent="0.25">
      <c r="A38" s="142"/>
      <c r="B38" s="141" t="s">
        <v>270</v>
      </c>
      <c r="C38" s="148"/>
      <c r="D38" s="149"/>
      <c r="E38" s="144" t="s">
        <v>266</v>
      </c>
      <c r="I38" s="145"/>
      <c r="J38" s="146"/>
      <c r="K38" s="147"/>
    </row>
    <row r="39" spans="1:12" s="144" customFormat="1" ht="15.75" x14ac:dyDescent="0.25">
      <c r="A39" s="142"/>
      <c r="B39" s="141"/>
      <c r="C39" s="142"/>
      <c r="D39" s="143"/>
      <c r="I39" s="145"/>
      <c r="J39" s="146"/>
      <c r="K39" s="147"/>
    </row>
    <row r="40" spans="1:12" s="144" customFormat="1" ht="15.75" x14ac:dyDescent="0.25">
      <c r="A40" s="142"/>
      <c r="B40" s="141" t="s">
        <v>154</v>
      </c>
      <c r="C40" s="148"/>
      <c r="D40" s="149"/>
      <c r="E40" s="144" t="s">
        <v>267</v>
      </c>
      <c r="I40" s="145"/>
      <c r="J40" s="146"/>
      <c r="K40" s="147"/>
    </row>
    <row r="41" spans="1:12" s="144" customFormat="1" ht="15.75" x14ac:dyDescent="0.25">
      <c r="A41" s="142"/>
      <c r="B41" s="141"/>
      <c r="C41" s="142"/>
      <c r="D41" s="143"/>
      <c r="I41" s="145"/>
      <c r="J41" s="146"/>
      <c r="K41" s="147"/>
    </row>
    <row r="42" spans="1:12" s="144" customFormat="1" ht="15.75" x14ac:dyDescent="0.25">
      <c r="A42" s="142"/>
      <c r="B42" s="141"/>
      <c r="C42" s="156"/>
      <c r="D42" s="157"/>
      <c r="I42" s="145"/>
      <c r="J42" s="146"/>
      <c r="K42" s="147"/>
    </row>
    <row r="43" spans="1:12" s="11" customFormat="1" x14ac:dyDescent="0.25">
      <c r="A43" s="150"/>
      <c r="B43" s="151"/>
      <c r="C43" s="150"/>
      <c r="D43" s="152"/>
      <c r="I43" s="153"/>
      <c r="J43" s="154"/>
      <c r="K43" s="23"/>
    </row>
  </sheetData>
  <mergeCells count="43">
    <mergeCell ref="A34:L34"/>
    <mergeCell ref="I3:L3"/>
    <mergeCell ref="I4:L4"/>
    <mergeCell ref="A30:L30"/>
    <mergeCell ref="A26:L26"/>
    <mergeCell ref="A28:A29"/>
    <mergeCell ref="B28:B29"/>
    <mergeCell ref="C28:C29"/>
    <mergeCell ref="D28:D29"/>
    <mergeCell ref="E28:E29"/>
    <mergeCell ref="F28:F29"/>
    <mergeCell ref="G28:G29"/>
    <mergeCell ref="H28:H29"/>
    <mergeCell ref="A22:L22"/>
    <mergeCell ref="A23:A24"/>
    <mergeCell ref="B23:B24"/>
    <mergeCell ref="C23:C24"/>
    <mergeCell ref="D23:D24"/>
    <mergeCell ref="E23:E24"/>
    <mergeCell ref="F23:F24"/>
    <mergeCell ref="G23:G24"/>
    <mergeCell ref="H23:H24"/>
    <mergeCell ref="A17:L17"/>
    <mergeCell ref="A18:A19"/>
    <mergeCell ref="B18:B19"/>
    <mergeCell ref="C18:C19"/>
    <mergeCell ref="D18:D19"/>
    <mergeCell ref="E18:E19"/>
    <mergeCell ref="F18:F19"/>
    <mergeCell ref="G18:G19"/>
    <mergeCell ref="H18:H19"/>
    <mergeCell ref="A11:A12"/>
    <mergeCell ref="B11:B12"/>
    <mergeCell ref="C11:D11"/>
    <mergeCell ref="E11:H11"/>
    <mergeCell ref="I11:L11"/>
    <mergeCell ref="A13:L13"/>
    <mergeCell ref="I2:L2"/>
    <mergeCell ref="I5:L5"/>
    <mergeCell ref="I6:L6"/>
    <mergeCell ref="A8:L8"/>
    <mergeCell ref="A9:L9"/>
    <mergeCell ref="A10:L10"/>
  </mergeCells>
  <pageMargins left="0.19685039370078741" right="0.19685039370078741" top="0.39370078740157483" bottom="0.39370078740157483" header="0" footer="0"/>
  <pageSetup paperSize="9" fitToHeight="0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8"/>
  <sheetViews>
    <sheetView view="pageBreakPreview" zoomScale="85" zoomScaleNormal="70" zoomScaleSheetLayoutView="85" workbookViewId="0">
      <selection activeCell="A9" sqref="A9:L9"/>
    </sheetView>
  </sheetViews>
  <sheetFormatPr defaultRowHeight="15" outlineLevelRow="1" x14ac:dyDescent="0.25"/>
  <cols>
    <col min="1" max="1" width="6.5703125" style="1" customWidth="1"/>
    <col min="2" max="2" width="55.140625" style="1" customWidth="1"/>
    <col min="3" max="3" width="9.140625" style="1"/>
    <col min="4" max="4" width="11.42578125" style="1" customWidth="1"/>
    <col min="5" max="5" width="29.140625" style="1" customWidth="1"/>
    <col min="6" max="6" width="7.5703125" style="1" customWidth="1"/>
    <col min="7" max="7" width="7.42578125" style="1" customWidth="1"/>
    <col min="8" max="8" width="18" style="1" customWidth="1"/>
    <col min="9" max="9" width="47.42578125" style="1" customWidth="1"/>
    <col min="10" max="10" width="6.7109375" style="1" customWidth="1"/>
    <col min="11" max="11" width="9" style="3" customWidth="1"/>
    <col min="12" max="12" width="17.42578125" style="1" customWidth="1"/>
    <col min="13" max="256" width="9.140625" style="2"/>
    <col min="257" max="257" width="6.5703125" style="2" customWidth="1"/>
    <col min="258" max="258" width="55.140625" style="2" customWidth="1"/>
    <col min="259" max="259" width="9.140625" style="2"/>
    <col min="260" max="260" width="11.42578125" style="2" customWidth="1"/>
    <col min="261" max="261" width="29.140625" style="2" customWidth="1"/>
    <col min="262" max="262" width="7.5703125" style="2" customWidth="1"/>
    <col min="263" max="263" width="7.42578125" style="2" customWidth="1"/>
    <col min="264" max="264" width="18" style="2" customWidth="1"/>
    <col min="265" max="265" width="47.42578125" style="2" customWidth="1"/>
    <col min="266" max="266" width="6.7109375" style="2" customWidth="1"/>
    <col min="267" max="267" width="9" style="2" customWidth="1"/>
    <col min="268" max="268" width="17.42578125" style="2" customWidth="1"/>
    <col min="269" max="512" width="9.140625" style="2"/>
    <col min="513" max="513" width="6.5703125" style="2" customWidth="1"/>
    <col min="514" max="514" width="55.140625" style="2" customWidth="1"/>
    <col min="515" max="515" width="9.140625" style="2"/>
    <col min="516" max="516" width="11.42578125" style="2" customWidth="1"/>
    <col min="517" max="517" width="29.140625" style="2" customWidth="1"/>
    <col min="518" max="518" width="7.5703125" style="2" customWidth="1"/>
    <col min="519" max="519" width="7.42578125" style="2" customWidth="1"/>
    <col min="520" max="520" width="18" style="2" customWidth="1"/>
    <col min="521" max="521" width="47.42578125" style="2" customWidth="1"/>
    <col min="522" max="522" width="6.7109375" style="2" customWidth="1"/>
    <col min="523" max="523" width="9" style="2" customWidth="1"/>
    <col min="524" max="524" width="17.42578125" style="2" customWidth="1"/>
    <col min="525" max="768" width="9.140625" style="2"/>
    <col min="769" max="769" width="6.5703125" style="2" customWidth="1"/>
    <col min="770" max="770" width="55.140625" style="2" customWidth="1"/>
    <col min="771" max="771" width="9.140625" style="2"/>
    <col min="772" max="772" width="11.42578125" style="2" customWidth="1"/>
    <col min="773" max="773" width="29.140625" style="2" customWidth="1"/>
    <col min="774" max="774" width="7.5703125" style="2" customWidth="1"/>
    <col min="775" max="775" width="7.42578125" style="2" customWidth="1"/>
    <col min="776" max="776" width="18" style="2" customWidth="1"/>
    <col min="777" max="777" width="47.42578125" style="2" customWidth="1"/>
    <col min="778" max="778" width="6.7109375" style="2" customWidth="1"/>
    <col min="779" max="779" width="9" style="2" customWidth="1"/>
    <col min="780" max="780" width="17.42578125" style="2" customWidth="1"/>
    <col min="781" max="1024" width="9.140625" style="2"/>
    <col min="1025" max="1025" width="6.5703125" style="2" customWidth="1"/>
    <col min="1026" max="1026" width="55.140625" style="2" customWidth="1"/>
    <col min="1027" max="1027" width="9.140625" style="2"/>
    <col min="1028" max="1028" width="11.42578125" style="2" customWidth="1"/>
    <col min="1029" max="1029" width="29.140625" style="2" customWidth="1"/>
    <col min="1030" max="1030" width="7.5703125" style="2" customWidth="1"/>
    <col min="1031" max="1031" width="7.42578125" style="2" customWidth="1"/>
    <col min="1032" max="1032" width="18" style="2" customWidth="1"/>
    <col min="1033" max="1033" width="47.42578125" style="2" customWidth="1"/>
    <col min="1034" max="1034" width="6.7109375" style="2" customWidth="1"/>
    <col min="1035" max="1035" width="9" style="2" customWidth="1"/>
    <col min="1036" max="1036" width="17.42578125" style="2" customWidth="1"/>
    <col min="1037" max="1280" width="9.140625" style="2"/>
    <col min="1281" max="1281" width="6.5703125" style="2" customWidth="1"/>
    <col min="1282" max="1282" width="55.140625" style="2" customWidth="1"/>
    <col min="1283" max="1283" width="9.140625" style="2"/>
    <col min="1284" max="1284" width="11.42578125" style="2" customWidth="1"/>
    <col min="1285" max="1285" width="29.140625" style="2" customWidth="1"/>
    <col min="1286" max="1286" width="7.5703125" style="2" customWidth="1"/>
    <col min="1287" max="1287" width="7.42578125" style="2" customWidth="1"/>
    <col min="1288" max="1288" width="18" style="2" customWidth="1"/>
    <col min="1289" max="1289" width="47.42578125" style="2" customWidth="1"/>
    <col min="1290" max="1290" width="6.7109375" style="2" customWidth="1"/>
    <col min="1291" max="1291" width="9" style="2" customWidth="1"/>
    <col min="1292" max="1292" width="17.42578125" style="2" customWidth="1"/>
    <col min="1293" max="1536" width="9.140625" style="2"/>
    <col min="1537" max="1537" width="6.5703125" style="2" customWidth="1"/>
    <col min="1538" max="1538" width="55.140625" style="2" customWidth="1"/>
    <col min="1539" max="1539" width="9.140625" style="2"/>
    <col min="1540" max="1540" width="11.42578125" style="2" customWidth="1"/>
    <col min="1541" max="1541" width="29.140625" style="2" customWidth="1"/>
    <col min="1542" max="1542" width="7.5703125" style="2" customWidth="1"/>
    <col min="1543" max="1543" width="7.42578125" style="2" customWidth="1"/>
    <col min="1544" max="1544" width="18" style="2" customWidth="1"/>
    <col min="1545" max="1545" width="47.42578125" style="2" customWidth="1"/>
    <col min="1546" max="1546" width="6.7109375" style="2" customWidth="1"/>
    <col min="1547" max="1547" width="9" style="2" customWidth="1"/>
    <col min="1548" max="1548" width="17.42578125" style="2" customWidth="1"/>
    <col min="1549" max="1792" width="9.140625" style="2"/>
    <col min="1793" max="1793" width="6.5703125" style="2" customWidth="1"/>
    <col min="1794" max="1794" width="55.140625" style="2" customWidth="1"/>
    <col min="1795" max="1795" width="9.140625" style="2"/>
    <col min="1796" max="1796" width="11.42578125" style="2" customWidth="1"/>
    <col min="1797" max="1797" width="29.140625" style="2" customWidth="1"/>
    <col min="1798" max="1798" width="7.5703125" style="2" customWidth="1"/>
    <col min="1799" max="1799" width="7.42578125" style="2" customWidth="1"/>
    <col min="1800" max="1800" width="18" style="2" customWidth="1"/>
    <col min="1801" max="1801" width="47.42578125" style="2" customWidth="1"/>
    <col min="1802" max="1802" width="6.7109375" style="2" customWidth="1"/>
    <col min="1803" max="1803" width="9" style="2" customWidth="1"/>
    <col min="1804" max="1804" width="17.42578125" style="2" customWidth="1"/>
    <col min="1805" max="2048" width="9.140625" style="2"/>
    <col min="2049" max="2049" width="6.5703125" style="2" customWidth="1"/>
    <col min="2050" max="2050" width="55.140625" style="2" customWidth="1"/>
    <col min="2051" max="2051" width="9.140625" style="2"/>
    <col min="2052" max="2052" width="11.42578125" style="2" customWidth="1"/>
    <col min="2053" max="2053" width="29.140625" style="2" customWidth="1"/>
    <col min="2054" max="2054" width="7.5703125" style="2" customWidth="1"/>
    <col min="2055" max="2055" width="7.42578125" style="2" customWidth="1"/>
    <col min="2056" max="2056" width="18" style="2" customWidth="1"/>
    <col min="2057" max="2057" width="47.42578125" style="2" customWidth="1"/>
    <col min="2058" max="2058" width="6.7109375" style="2" customWidth="1"/>
    <col min="2059" max="2059" width="9" style="2" customWidth="1"/>
    <col min="2060" max="2060" width="17.42578125" style="2" customWidth="1"/>
    <col min="2061" max="2304" width="9.140625" style="2"/>
    <col min="2305" max="2305" width="6.5703125" style="2" customWidth="1"/>
    <col min="2306" max="2306" width="55.140625" style="2" customWidth="1"/>
    <col min="2307" max="2307" width="9.140625" style="2"/>
    <col min="2308" max="2308" width="11.42578125" style="2" customWidth="1"/>
    <col min="2309" max="2309" width="29.140625" style="2" customWidth="1"/>
    <col min="2310" max="2310" width="7.5703125" style="2" customWidth="1"/>
    <col min="2311" max="2311" width="7.42578125" style="2" customWidth="1"/>
    <col min="2312" max="2312" width="18" style="2" customWidth="1"/>
    <col min="2313" max="2313" width="47.42578125" style="2" customWidth="1"/>
    <col min="2314" max="2314" width="6.7109375" style="2" customWidth="1"/>
    <col min="2315" max="2315" width="9" style="2" customWidth="1"/>
    <col min="2316" max="2316" width="17.42578125" style="2" customWidth="1"/>
    <col min="2317" max="2560" width="9.140625" style="2"/>
    <col min="2561" max="2561" width="6.5703125" style="2" customWidth="1"/>
    <col min="2562" max="2562" width="55.140625" style="2" customWidth="1"/>
    <col min="2563" max="2563" width="9.140625" style="2"/>
    <col min="2564" max="2564" width="11.42578125" style="2" customWidth="1"/>
    <col min="2565" max="2565" width="29.140625" style="2" customWidth="1"/>
    <col min="2566" max="2566" width="7.5703125" style="2" customWidth="1"/>
    <col min="2567" max="2567" width="7.42578125" style="2" customWidth="1"/>
    <col min="2568" max="2568" width="18" style="2" customWidth="1"/>
    <col min="2569" max="2569" width="47.42578125" style="2" customWidth="1"/>
    <col min="2570" max="2570" width="6.7109375" style="2" customWidth="1"/>
    <col min="2571" max="2571" width="9" style="2" customWidth="1"/>
    <col min="2572" max="2572" width="17.42578125" style="2" customWidth="1"/>
    <col min="2573" max="2816" width="9.140625" style="2"/>
    <col min="2817" max="2817" width="6.5703125" style="2" customWidth="1"/>
    <col min="2818" max="2818" width="55.140625" style="2" customWidth="1"/>
    <col min="2819" max="2819" width="9.140625" style="2"/>
    <col min="2820" max="2820" width="11.42578125" style="2" customWidth="1"/>
    <col min="2821" max="2821" width="29.140625" style="2" customWidth="1"/>
    <col min="2822" max="2822" width="7.5703125" style="2" customWidth="1"/>
    <col min="2823" max="2823" width="7.42578125" style="2" customWidth="1"/>
    <col min="2824" max="2824" width="18" style="2" customWidth="1"/>
    <col min="2825" max="2825" width="47.42578125" style="2" customWidth="1"/>
    <col min="2826" max="2826" width="6.7109375" style="2" customWidth="1"/>
    <col min="2827" max="2827" width="9" style="2" customWidth="1"/>
    <col min="2828" max="2828" width="17.42578125" style="2" customWidth="1"/>
    <col min="2829" max="3072" width="9.140625" style="2"/>
    <col min="3073" max="3073" width="6.5703125" style="2" customWidth="1"/>
    <col min="3074" max="3074" width="55.140625" style="2" customWidth="1"/>
    <col min="3075" max="3075" width="9.140625" style="2"/>
    <col min="3076" max="3076" width="11.42578125" style="2" customWidth="1"/>
    <col min="3077" max="3077" width="29.140625" style="2" customWidth="1"/>
    <col min="3078" max="3078" width="7.5703125" style="2" customWidth="1"/>
    <col min="3079" max="3079" width="7.42578125" style="2" customWidth="1"/>
    <col min="3080" max="3080" width="18" style="2" customWidth="1"/>
    <col min="3081" max="3081" width="47.42578125" style="2" customWidth="1"/>
    <col min="3082" max="3082" width="6.7109375" style="2" customWidth="1"/>
    <col min="3083" max="3083" width="9" style="2" customWidth="1"/>
    <col min="3084" max="3084" width="17.42578125" style="2" customWidth="1"/>
    <col min="3085" max="3328" width="9.140625" style="2"/>
    <col min="3329" max="3329" width="6.5703125" style="2" customWidth="1"/>
    <col min="3330" max="3330" width="55.140625" style="2" customWidth="1"/>
    <col min="3331" max="3331" width="9.140625" style="2"/>
    <col min="3332" max="3332" width="11.42578125" style="2" customWidth="1"/>
    <col min="3333" max="3333" width="29.140625" style="2" customWidth="1"/>
    <col min="3334" max="3334" width="7.5703125" style="2" customWidth="1"/>
    <col min="3335" max="3335" width="7.42578125" style="2" customWidth="1"/>
    <col min="3336" max="3336" width="18" style="2" customWidth="1"/>
    <col min="3337" max="3337" width="47.42578125" style="2" customWidth="1"/>
    <col min="3338" max="3338" width="6.7109375" style="2" customWidth="1"/>
    <col min="3339" max="3339" width="9" style="2" customWidth="1"/>
    <col min="3340" max="3340" width="17.42578125" style="2" customWidth="1"/>
    <col min="3341" max="3584" width="9.140625" style="2"/>
    <col min="3585" max="3585" width="6.5703125" style="2" customWidth="1"/>
    <col min="3586" max="3586" width="55.140625" style="2" customWidth="1"/>
    <col min="3587" max="3587" width="9.140625" style="2"/>
    <col min="3588" max="3588" width="11.42578125" style="2" customWidth="1"/>
    <col min="3589" max="3589" width="29.140625" style="2" customWidth="1"/>
    <col min="3590" max="3590" width="7.5703125" style="2" customWidth="1"/>
    <col min="3591" max="3591" width="7.42578125" style="2" customWidth="1"/>
    <col min="3592" max="3592" width="18" style="2" customWidth="1"/>
    <col min="3593" max="3593" width="47.42578125" style="2" customWidth="1"/>
    <col min="3594" max="3594" width="6.7109375" style="2" customWidth="1"/>
    <col min="3595" max="3595" width="9" style="2" customWidth="1"/>
    <col min="3596" max="3596" width="17.42578125" style="2" customWidth="1"/>
    <col min="3597" max="3840" width="9.140625" style="2"/>
    <col min="3841" max="3841" width="6.5703125" style="2" customWidth="1"/>
    <col min="3842" max="3842" width="55.140625" style="2" customWidth="1"/>
    <col min="3843" max="3843" width="9.140625" style="2"/>
    <col min="3844" max="3844" width="11.42578125" style="2" customWidth="1"/>
    <col min="3845" max="3845" width="29.140625" style="2" customWidth="1"/>
    <col min="3846" max="3846" width="7.5703125" style="2" customWidth="1"/>
    <col min="3847" max="3847" width="7.42578125" style="2" customWidth="1"/>
    <col min="3848" max="3848" width="18" style="2" customWidth="1"/>
    <col min="3849" max="3849" width="47.42578125" style="2" customWidth="1"/>
    <col min="3850" max="3850" width="6.7109375" style="2" customWidth="1"/>
    <col min="3851" max="3851" width="9" style="2" customWidth="1"/>
    <col min="3852" max="3852" width="17.42578125" style="2" customWidth="1"/>
    <col min="3853" max="4096" width="9.140625" style="2"/>
    <col min="4097" max="4097" width="6.5703125" style="2" customWidth="1"/>
    <col min="4098" max="4098" width="55.140625" style="2" customWidth="1"/>
    <col min="4099" max="4099" width="9.140625" style="2"/>
    <col min="4100" max="4100" width="11.42578125" style="2" customWidth="1"/>
    <col min="4101" max="4101" width="29.140625" style="2" customWidth="1"/>
    <col min="4102" max="4102" width="7.5703125" style="2" customWidth="1"/>
    <col min="4103" max="4103" width="7.42578125" style="2" customWidth="1"/>
    <col min="4104" max="4104" width="18" style="2" customWidth="1"/>
    <col min="4105" max="4105" width="47.42578125" style="2" customWidth="1"/>
    <col min="4106" max="4106" width="6.7109375" style="2" customWidth="1"/>
    <col min="4107" max="4107" width="9" style="2" customWidth="1"/>
    <col min="4108" max="4108" width="17.42578125" style="2" customWidth="1"/>
    <col min="4109" max="4352" width="9.140625" style="2"/>
    <col min="4353" max="4353" width="6.5703125" style="2" customWidth="1"/>
    <col min="4354" max="4354" width="55.140625" style="2" customWidth="1"/>
    <col min="4355" max="4355" width="9.140625" style="2"/>
    <col min="4356" max="4356" width="11.42578125" style="2" customWidth="1"/>
    <col min="4357" max="4357" width="29.140625" style="2" customWidth="1"/>
    <col min="4358" max="4358" width="7.5703125" style="2" customWidth="1"/>
    <col min="4359" max="4359" width="7.42578125" style="2" customWidth="1"/>
    <col min="4360" max="4360" width="18" style="2" customWidth="1"/>
    <col min="4361" max="4361" width="47.42578125" style="2" customWidth="1"/>
    <col min="4362" max="4362" width="6.7109375" style="2" customWidth="1"/>
    <col min="4363" max="4363" width="9" style="2" customWidth="1"/>
    <col min="4364" max="4364" width="17.42578125" style="2" customWidth="1"/>
    <col min="4365" max="4608" width="9.140625" style="2"/>
    <col min="4609" max="4609" width="6.5703125" style="2" customWidth="1"/>
    <col min="4610" max="4610" width="55.140625" style="2" customWidth="1"/>
    <col min="4611" max="4611" width="9.140625" style="2"/>
    <col min="4612" max="4612" width="11.42578125" style="2" customWidth="1"/>
    <col min="4613" max="4613" width="29.140625" style="2" customWidth="1"/>
    <col min="4614" max="4614" width="7.5703125" style="2" customWidth="1"/>
    <col min="4615" max="4615" width="7.42578125" style="2" customWidth="1"/>
    <col min="4616" max="4616" width="18" style="2" customWidth="1"/>
    <col min="4617" max="4617" width="47.42578125" style="2" customWidth="1"/>
    <col min="4618" max="4618" width="6.7109375" style="2" customWidth="1"/>
    <col min="4619" max="4619" width="9" style="2" customWidth="1"/>
    <col min="4620" max="4620" width="17.42578125" style="2" customWidth="1"/>
    <col min="4621" max="4864" width="9.140625" style="2"/>
    <col min="4865" max="4865" width="6.5703125" style="2" customWidth="1"/>
    <col min="4866" max="4866" width="55.140625" style="2" customWidth="1"/>
    <col min="4867" max="4867" width="9.140625" style="2"/>
    <col min="4868" max="4868" width="11.42578125" style="2" customWidth="1"/>
    <col min="4869" max="4869" width="29.140625" style="2" customWidth="1"/>
    <col min="4870" max="4870" width="7.5703125" style="2" customWidth="1"/>
    <col min="4871" max="4871" width="7.42578125" style="2" customWidth="1"/>
    <col min="4872" max="4872" width="18" style="2" customWidth="1"/>
    <col min="4873" max="4873" width="47.42578125" style="2" customWidth="1"/>
    <col min="4874" max="4874" width="6.7109375" style="2" customWidth="1"/>
    <col min="4875" max="4875" width="9" style="2" customWidth="1"/>
    <col min="4876" max="4876" width="17.42578125" style="2" customWidth="1"/>
    <col min="4877" max="5120" width="9.140625" style="2"/>
    <col min="5121" max="5121" width="6.5703125" style="2" customWidth="1"/>
    <col min="5122" max="5122" width="55.140625" style="2" customWidth="1"/>
    <col min="5123" max="5123" width="9.140625" style="2"/>
    <col min="5124" max="5124" width="11.42578125" style="2" customWidth="1"/>
    <col min="5125" max="5125" width="29.140625" style="2" customWidth="1"/>
    <col min="5126" max="5126" width="7.5703125" style="2" customWidth="1"/>
    <col min="5127" max="5127" width="7.42578125" style="2" customWidth="1"/>
    <col min="5128" max="5128" width="18" style="2" customWidth="1"/>
    <col min="5129" max="5129" width="47.42578125" style="2" customWidth="1"/>
    <col min="5130" max="5130" width="6.7109375" style="2" customWidth="1"/>
    <col min="5131" max="5131" width="9" style="2" customWidth="1"/>
    <col min="5132" max="5132" width="17.42578125" style="2" customWidth="1"/>
    <col min="5133" max="5376" width="9.140625" style="2"/>
    <col min="5377" max="5377" width="6.5703125" style="2" customWidth="1"/>
    <col min="5378" max="5378" width="55.140625" style="2" customWidth="1"/>
    <col min="5379" max="5379" width="9.140625" style="2"/>
    <col min="5380" max="5380" width="11.42578125" style="2" customWidth="1"/>
    <col min="5381" max="5381" width="29.140625" style="2" customWidth="1"/>
    <col min="5382" max="5382" width="7.5703125" style="2" customWidth="1"/>
    <col min="5383" max="5383" width="7.42578125" style="2" customWidth="1"/>
    <col min="5384" max="5384" width="18" style="2" customWidth="1"/>
    <col min="5385" max="5385" width="47.42578125" style="2" customWidth="1"/>
    <col min="5386" max="5386" width="6.7109375" style="2" customWidth="1"/>
    <col min="5387" max="5387" width="9" style="2" customWidth="1"/>
    <col min="5388" max="5388" width="17.42578125" style="2" customWidth="1"/>
    <col min="5389" max="5632" width="9.140625" style="2"/>
    <col min="5633" max="5633" width="6.5703125" style="2" customWidth="1"/>
    <col min="5634" max="5634" width="55.140625" style="2" customWidth="1"/>
    <col min="5635" max="5635" width="9.140625" style="2"/>
    <col min="5636" max="5636" width="11.42578125" style="2" customWidth="1"/>
    <col min="5637" max="5637" width="29.140625" style="2" customWidth="1"/>
    <col min="5638" max="5638" width="7.5703125" style="2" customWidth="1"/>
    <col min="5639" max="5639" width="7.42578125" style="2" customWidth="1"/>
    <col min="5640" max="5640" width="18" style="2" customWidth="1"/>
    <col min="5641" max="5641" width="47.42578125" style="2" customWidth="1"/>
    <col min="5642" max="5642" width="6.7109375" style="2" customWidth="1"/>
    <col min="5643" max="5643" width="9" style="2" customWidth="1"/>
    <col min="5644" max="5644" width="17.42578125" style="2" customWidth="1"/>
    <col min="5645" max="5888" width="9.140625" style="2"/>
    <col min="5889" max="5889" width="6.5703125" style="2" customWidth="1"/>
    <col min="5890" max="5890" width="55.140625" style="2" customWidth="1"/>
    <col min="5891" max="5891" width="9.140625" style="2"/>
    <col min="5892" max="5892" width="11.42578125" style="2" customWidth="1"/>
    <col min="5893" max="5893" width="29.140625" style="2" customWidth="1"/>
    <col min="5894" max="5894" width="7.5703125" style="2" customWidth="1"/>
    <col min="5895" max="5895" width="7.42578125" style="2" customWidth="1"/>
    <col min="5896" max="5896" width="18" style="2" customWidth="1"/>
    <col min="5897" max="5897" width="47.42578125" style="2" customWidth="1"/>
    <col min="5898" max="5898" width="6.7109375" style="2" customWidth="1"/>
    <col min="5899" max="5899" width="9" style="2" customWidth="1"/>
    <col min="5900" max="5900" width="17.42578125" style="2" customWidth="1"/>
    <col min="5901" max="6144" width="9.140625" style="2"/>
    <col min="6145" max="6145" width="6.5703125" style="2" customWidth="1"/>
    <col min="6146" max="6146" width="55.140625" style="2" customWidth="1"/>
    <col min="6147" max="6147" width="9.140625" style="2"/>
    <col min="6148" max="6148" width="11.42578125" style="2" customWidth="1"/>
    <col min="6149" max="6149" width="29.140625" style="2" customWidth="1"/>
    <col min="6150" max="6150" width="7.5703125" style="2" customWidth="1"/>
    <col min="6151" max="6151" width="7.42578125" style="2" customWidth="1"/>
    <col min="6152" max="6152" width="18" style="2" customWidth="1"/>
    <col min="6153" max="6153" width="47.42578125" style="2" customWidth="1"/>
    <col min="6154" max="6154" width="6.7109375" style="2" customWidth="1"/>
    <col min="6155" max="6155" width="9" style="2" customWidth="1"/>
    <col min="6156" max="6156" width="17.42578125" style="2" customWidth="1"/>
    <col min="6157" max="6400" width="9.140625" style="2"/>
    <col min="6401" max="6401" width="6.5703125" style="2" customWidth="1"/>
    <col min="6402" max="6402" width="55.140625" style="2" customWidth="1"/>
    <col min="6403" max="6403" width="9.140625" style="2"/>
    <col min="6404" max="6404" width="11.42578125" style="2" customWidth="1"/>
    <col min="6405" max="6405" width="29.140625" style="2" customWidth="1"/>
    <col min="6406" max="6406" width="7.5703125" style="2" customWidth="1"/>
    <col min="6407" max="6407" width="7.42578125" style="2" customWidth="1"/>
    <col min="6408" max="6408" width="18" style="2" customWidth="1"/>
    <col min="6409" max="6409" width="47.42578125" style="2" customWidth="1"/>
    <col min="6410" max="6410" width="6.7109375" style="2" customWidth="1"/>
    <col min="6411" max="6411" width="9" style="2" customWidth="1"/>
    <col min="6412" max="6412" width="17.42578125" style="2" customWidth="1"/>
    <col min="6413" max="6656" width="9.140625" style="2"/>
    <col min="6657" max="6657" width="6.5703125" style="2" customWidth="1"/>
    <col min="6658" max="6658" width="55.140625" style="2" customWidth="1"/>
    <col min="6659" max="6659" width="9.140625" style="2"/>
    <col min="6660" max="6660" width="11.42578125" style="2" customWidth="1"/>
    <col min="6661" max="6661" width="29.140625" style="2" customWidth="1"/>
    <col min="6662" max="6662" width="7.5703125" style="2" customWidth="1"/>
    <col min="6663" max="6663" width="7.42578125" style="2" customWidth="1"/>
    <col min="6664" max="6664" width="18" style="2" customWidth="1"/>
    <col min="6665" max="6665" width="47.42578125" style="2" customWidth="1"/>
    <col min="6666" max="6666" width="6.7109375" style="2" customWidth="1"/>
    <col min="6667" max="6667" width="9" style="2" customWidth="1"/>
    <col min="6668" max="6668" width="17.42578125" style="2" customWidth="1"/>
    <col min="6669" max="6912" width="9.140625" style="2"/>
    <col min="6913" max="6913" width="6.5703125" style="2" customWidth="1"/>
    <col min="6914" max="6914" width="55.140625" style="2" customWidth="1"/>
    <col min="6915" max="6915" width="9.140625" style="2"/>
    <col min="6916" max="6916" width="11.42578125" style="2" customWidth="1"/>
    <col min="6917" max="6917" width="29.140625" style="2" customWidth="1"/>
    <col min="6918" max="6918" width="7.5703125" style="2" customWidth="1"/>
    <col min="6919" max="6919" width="7.42578125" style="2" customWidth="1"/>
    <col min="6920" max="6920" width="18" style="2" customWidth="1"/>
    <col min="6921" max="6921" width="47.42578125" style="2" customWidth="1"/>
    <col min="6922" max="6922" width="6.7109375" style="2" customWidth="1"/>
    <col min="6923" max="6923" width="9" style="2" customWidth="1"/>
    <col min="6924" max="6924" width="17.42578125" style="2" customWidth="1"/>
    <col min="6925" max="7168" width="9.140625" style="2"/>
    <col min="7169" max="7169" width="6.5703125" style="2" customWidth="1"/>
    <col min="7170" max="7170" width="55.140625" style="2" customWidth="1"/>
    <col min="7171" max="7171" width="9.140625" style="2"/>
    <col min="7172" max="7172" width="11.42578125" style="2" customWidth="1"/>
    <col min="7173" max="7173" width="29.140625" style="2" customWidth="1"/>
    <col min="7174" max="7174" width="7.5703125" style="2" customWidth="1"/>
    <col min="7175" max="7175" width="7.42578125" style="2" customWidth="1"/>
    <col min="7176" max="7176" width="18" style="2" customWidth="1"/>
    <col min="7177" max="7177" width="47.42578125" style="2" customWidth="1"/>
    <col min="7178" max="7178" width="6.7109375" style="2" customWidth="1"/>
    <col min="7179" max="7179" width="9" style="2" customWidth="1"/>
    <col min="7180" max="7180" width="17.42578125" style="2" customWidth="1"/>
    <col min="7181" max="7424" width="9.140625" style="2"/>
    <col min="7425" max="7425" width="6.5703125" style="2" customWidth="1"/>
    <col min="7426" max="7426" width="55.140625" style="2" customWidth="1"/>
    <col min="7427" max="7427" width="9.140625" style="2"/>
    <col min="7428" max="7428" width="11.42578125" style="2" customWidth="1"/>
    <col min="7429" max="7429" width="29.140625" style="2" customWidth="1"/>
    <col min="7430" max="7430" width="7.5703125" style="2" customWidth="1"/>
    <col min="7431" max="7431" width="7.42578125" style="2" customWidth="1"/>
    <col min="7432" max="7432" width="18" style="2" customWidth="1"/>
    <col min="7433" max="7433" width="47.42578125" style="2" customWidth="1"/>
    <col min="7434" max="7434" width="6.7109375" style="2" customWidth="1"/>
    <col min="7435" max="7435" width="9" style="2" customWidth="1"/>
    <col min="7436" max="7436" width="17.42578125" style="2" customWidth="1"/>
    <col min="7437" max="7680" width="9.140625" style="2"/>
    <col min="7681" max="7681" width="6.5703125" style="2" customWidth="1"/>
    <col min="7682" max="7682" width="55.140625" style="2" customWidth="1"/>
    <col min="7683" max="7683" width="9.140625" style="2"/>
    <col min="7684" max="7684" width="11.42578125" style="2" customWidth="1"/>
    <col min="7685" max="7685" width="29.140625" style="2" customWidth="1"/>
    <col min="7686" max="7686" width="7.5703125" style="2" customWidth="1"/>
    <col min="7687" max="7687" width="7.42578125" style="2" customWidth="1"/>
    <col min="7688" max="7688" width="18" style="2" customWidth="1"/>
    <col min="7689" max="7689" width="47.42578125" style="2" customWidth="1"/>
    <col min="7690" max="7690" width="6.7109375" style="2" customWidth="1"/>
    <col min="7691" max="7691" width="9" style="2" customWidth="1"/>
    <col min="7692" max="7692" width="17.42578125" style="2" customWidth="1"/>
    <col min="7693" max="7936" width="9.140625" style="2"/>
    <col min="7937" max="7937" width="6.5703125" style="2" customWidth="1"/>
    <col min="7938" max="7938" width="55.140625" style="2" customWidth="1"/>
    <col min="7939" max="7939" width="9.140625" style="2"/>
    <col min="7940" max="7940" width="11.42578125" style="2" customWidth="1"/>
    <col min="7941" max="7941" width="29.140625" style="2" customWidth="1"/>
    <col min="7942" max="7942" width="7.5703125" style="2" customWidth="1"/>
    <col min="7943" max="7943" width="7.42578125" style="2" customWidth="1"/>
    <col min="7944" max="7944" width="18" style="2" customWidth="1"/>
    <col min="7945" max="7945" width="47.42578125" style="2" customWidth="1"/>
    <col min="7946" max="7946" width="6.7109375" style="2" customWidth="1"/>
    <col min="7947" max="7947" width="9" style="2" customWidth="1"/>
    <col min="7948" max="7948" width="17.42578125" style="2" customWidth="1"/>
    <col min="7949" max="8192" width="9.140625" style="2"/>
    <col min="8193" max="8193" width="6.5703125" style="2" customWidth="1"/>
    <col min="8194" max="8194" width="55.140625" style="2" customWidth="1"/>
    <col min="8195" max="8195" width="9.140625" style="2"/>
    <col min="8196" max="8196" width="11.42578125" style="2" customWidth="1"/>
    <col min="8197" max="8197" width="29.140625" style="2" customWidth="1"/>
    <col min="8198" max="8198" width="7.5703125" style="2" customWidth="1"/>
    <col min="8199" max="8199" width="7.42578125" style="2" customWidth="1"/>
    <col min="8200" max="8200" width="18" style="2" customWidth="1"/>
    <col min="8201" max="8201" width="47.42578125" style="2" customWidth="1"/>
    <col min="8202" max="8202" width="6.7109375" style="2" customWidth="1"/>
    <col min="8203" max="8203" width="9" style="2" customWidth="1"/>
    <col min="8204" max="8204" width="17.42578125" style="2" customWidth="1"/>
    <col min="8205" max="8448" width="9.140625" style="2"/>
    <col min="8449" max="8449" width="6.5703125" style="2" customWidth="1"/>
    <col min="8450" max="8450" width="55.140625" style="2" customWidth="1"/>
    <col min="8451" max="8451" width="9.140625" style="2"/>
    <col min="8452" max="8452" width="11.42578125" style="2" customWidth="1"/>
    <col min="8453" max="8453" width="29.140625" style="2" customWidth="1"/>
    <col min="8454" max="8454" width="7.5703125" style="2" customWidth="1"/>
    <col min="8455" max="8455" width="7.42578125" style="2" customWidth="1"/>
    <col min="8456" max="8456" width="18" style="2" customWidth="1"/>
    <col min="8457" max="8457" width="47.42578125" style="2" customWidth="1"/>
    <col min="8458" max="8458" width="6.7109375" style="2" customWidth="1"/>
    <col min="8459" max="8459" width="9" style="2" customWidth="1"/>
    <col min="8460" max="8460" width="17.42578125" style="2" customWidth="1"/>
    <col min="8461" max="8704" width="9.140625" style="2"/>
    <col min="8705" max="8705" width="6.5703125" style="2" customWidth="1"/>
    <col min="8706" max="8706" width="55.140625" style="2" customWidth="1"/>
    <col min="8707" max="8707" width="9.140625" style="2"/>
    <col min="8708" max="8708" width="11.42578125" style="2" customWidth="1"/>
    <col min="8709" max="8709" width="29.140625" style="2" customWidth="1"/>
    <col min="8710" max="8710" width="7.5703125" style="2" customWidth="1"/>
    <col min="8711" max="8711" width="7.42578125" style="2" customWidth="1"/>
    <col min="8712" max="8712" width="18" style="2" customWidth="1"/>
    <col min="8713" max="8713" width="47.42578125" style="2" customWidth="1"/>
    <col min="8714" max="8714" width="6.7109375" style="2" customWidth="1"/>
    <col min="8715" max="8715" width="9" style="2" customWidth="1"/>
    <col min="8716" max="8716" width="17.42578125" style="2" customWidth="1"/>
    <col min="8717" max="8960" width="9.140625" style="2"/>
    <col min="8961" max="8961" width="6.5703125" style="2" customWidth="1"/>
    <col min="8962" max="8962" width="55.140625" style="2" customWidth="1"/>
    <col min="8963" max="8963" width="9.140625" style="2"/>
    <col min="8964" max="8964" width="11.42578125" style="2" customWidth="1"/>
    <col min="8965" max="8965" width="29.140625" style="2" customWidth="1"/>
    <col min="8966" max="8966" width="7.5703125" style="2" customWidth="1"/>
    <col min="8967" max="8967" width="7.42578125" style="2" customWidth="1"/>
    <col min="8968" max="8968" width="18" style="2" customWidth="1"/>
    <col min="8969" max="8969" width="47.42578125" style="2" customWidth="1"/>
    <col min="8970" max="8970" width="6.7109375" style="2" customWidth="1"/>
    <col min="8971" max="8971" width="9" style="2" customWidth="1"/>
    <col min="8972" max="8972" width="17.42578125" style="2" customWidth="1"/>
    <col min="8973" max="9216" width="9.140625" style="2"/>
    <col min="9217" max="9217" width="6.5703125" style="2" customWidth="1"/>
    <col min="9218" max="9218" width="55.140625" style="2" customWidth="1"/>
    <col min="9219" max="9219" width="9.140625" style="2"/>
    <col min="9220" max="9220" width="11.42578125" style="2" customWidth="1"/>
    <col min="9221" max="9221" width="29.140625" style="2" customWidth="1"/>
    <col min="9222" max="9222" width="7.5703125" style="2" customWidth="1"/>
    <col min="9223" max="9223" width="7.42578125" style="2" customWidth="1"/>
    <col min="9224" max="9224" width="18" style="2" customWidth="1"/>
    <col min="9225" max="9225" width="47.42578125" style="2" customWidth="1"/>
    <col min="9226" max="9226" width="6.7109375" style="2" customWidth="1"/>
    <col min="9227" max="9227" width="9" style="2" customWidth="1"/>
    <col min="9228" max="9228" width="17.42578125" style="2" customWidth="1"/>
    <col min="9229" max="9472" width="9.140625" style="2"/>
    <col min="9473" max="9473" width="6.5703125" style="2" customWidth="1"/>
    <col min="9474" max="9474" width="55.140625" style="2" customWidth="1"/>
    <col min="9475" max="9475" width="9.140625" style="2"/>
    <col min="9476" max="9476" width="11.42578125" style="2" customWidth="1"/>
    <col min="9477" max="9477" width="29.140625" style="2" customWidth="1"/>
    <col min="9478" max="9478" width="7.5703125" style="2" customWidth="1"/>
    <col min="9479" max="9479" width="7.42578125" style="2" customWidth="1"/>
    <col min="9480" max="9480" width="18" style="2" customWidth="1"/>
    <col min="9481" max="9481" width="47.42578125" style="2" customWidth="1"/>
    <col min="9482" max="9482" width="6.7109375" style="2" customWidth="1"/>
    <col min="9483" max="9483" width="9" style="2" customWidth="1"/>
    <col min="9484" max="9484" width="17.42578125" style="2" customWidth="1"/>
    <col min="9485" max="9728" width="9.140625" style="2"/>
    <col min="9729" max="9729" width="6.5703125" style="2" customWidth="1"/>
    <col min="9730" max="9730" width="55.140625" style="2" customWidth="1"/>
    <col min="9731" max="9731" width="9.140625" style="2"/>
    <col min="9732" max="9732" width="11.42578125" style="2" customWidth="1"/>
    <col min="9733" max="9733" width="29.140625" style="2" customWidth="1"/>
    <col min="9734" max="9734" width="7.5703125" style="2" customWidth="1"/>
    <col min="9735" max="9735" width="7.42578125" style="2" customWidth="1"/>
    <col min="9736" max="9736" width="18" style="2" customWidth="1"/>
    <col min="9737" max="9737" width="47.42578125" style="2" customWidth="1"/>
    <col min="9738" max="9738" width="6.7109375" style="2" customWidth="1"/>
    <col min="9739" max="9739" width="9" style="2" customWidth="1"/>
    <col min="9740" max="9740" width="17.42578125" style="2" customWidth="1"/>
    <col min="9741" max="9984" width="9.140625" style="2"/>
    <col min="9985" max="9985" width="6.5703125" style="2" customWidth="1"/>
    <col min="9986" max="9986" width="55.140625" style="2" customWidth="1"/>
    <col min="9987" max="9987" width="9.140625" style="2"/>
    <col min="9988" max="9988" width="11.42578125" style="2" customWidth="1"/>
    <col min="9989" max="9989" width="29.140625" style="2" customWidth="1"/>
    <col min="9990" max="9990" width="7.5703125" style="2" customWidth="1"/>
    <col min="9991" max="9991" width="7.42578125" style="2" customWidth="1"/>
    <col min="9992" max="9992" width="18" style="2" customWidth="1"/>
    <col min="9993" max="9993" width="47.42578125" style="2" customWidth="1"/>
    <col min="9994" max="9994" width="6.7109375" style="2" customWidth="1"/>
    <col min="9995" max="9995" width="9" style="2" customWidth="1"/>
    <col min="9996" max="9996" width="17.42578125" style="2" customWidth="1"/>
    <col min="9997" max="10240" width="9.140625" style="2"/>
    <col min="10241" max="10241" width="6.5703125" style="2" customWidth="1"/>
    <col min="10242" max="10242" width="55.140625" style="2" customWidth="1"/>
    <col min="10243" max="10243" width="9.140625" style="2"/>
    <col min="10244" max="10244" width="11.42578125" style="2" customWidth="1"/>
    <col min="10245" max="10245" width="29.140625" style="2" customWidth="1"/>
    <col min="10246" max="10246" width="7.5703125" style="2" customWidth="1"/>
    <col min="10247" max="10247" width="7.42578125" style="2" customWidth="1"/>
    <col min="10248" max="10248" width="18" style="2" customWidth="1"/>
    <col min="10249" max="10249" width="47.42578125" style="2" customWidth="1"/>
    <col min="10250" max="10250" width="6.7109375" style="2" customWidth="1"/>
    <col min="10251" max="10251" width="9" style="2" customWidth="1"/>
    <col min="10252" max="10252" width="17.42578125" style="2" customWidth="1"/>
    <col min="10253" max="10496" width="9.140625" style="2"/>
    <col min="10497" max="10497" width="6.5703125" style="2" customWidth="1"/>
    <col min="10498" max="10498" width="55.140625" style="2" customWidth="1"/>
    <col min="10499" max="10499" width="9.140625" style="2"/>
    <col min="10500" max="10500" width="11.42578125" style="2" customWidth="1"/>
    <col min="10501" max="10501" width="29.140625" style="2" customWidth="1"/>
    <col min="10502" max="10502" width="7.5703125" style="2" customWidth="1"/>
    <col min="10503" max="10503" width="7.42578125" style="2" customWidth="1"/>
    <col min="10504" max="10504" width="18" style="2" customWidth="1"/>
    <col min="10505" max="10505" width="47.42578125" style="2" customWidth="1"/>
    <col min="10506" max="10506" width="6.7109375" style="2" customWidth="1"/>
    <col min="10507" max="10507" width="9" style="2" customWidth="1"/>
    <col min="10508" max="10508" width="17.42578125" style="2" customWidth="1"/>
    <col min="10509" max="10752" width="9.140625" style="2"/>
    <col min="10753" max="10753" width="6.5703125" style="2" customWidth="1"/>
    <col min="10754" max="10754" width="55.140625" style="2" customWidth="1"/>
    <col min="10755" max="10755" width="9.140625" style="2"/>
    <col min="10756" max="10756" width="11.42578125" style="2" customWidth="1"/>
    <col min="10757" max="10757" width="29.140625" style="2" customWidth="1"/>
    <col min="10758" max="10758" width="7.5703125" style="2" customWidth="1"/>
    <col min="10759" max="10759" width="7.42578125" style="2" customWidth="1"/>
    <col min="10760" max="10760" width="18" style="2" customWidth="1"/>
    <col min="10761" max="10761" width="47.42578125" style="2" customWidth="1"/>
    <col min="10762" max="10762" width="6.7109375" style="2" customWidth="1"/>
    <col min="10763" max="10763" width="9" style="2" customWidth="1"/>
    <col min="10764" max="10764" width="17.42578125" style="2" customWidth="1"/>
    <col min="10765" max="11008" width="9.140625" style="2"/>
    <col min="11009" max="11009" width="6.5703125" style="2" customWidth="1"/>
    <col min="11010" max="11010" width="55.140625" style="2" customWidth="1"/>
    <col min="11011" max="11011" width="9.140625" style="2"/>
    <col min="11012" max="11012" width="11.42578125" style="2" customWidth="1"/>
    <col min="11013" max="11013" width="29.140625" style="2" customWidth="1"/>
    <col min="11014" max="11014" width="7.5703125" style="2" customWidth="1"/>
    <col min="11015" max="11015" width="7.42578125" style="2" customWidth="1"/>
    <col min="11016" max="11016" width="18" style="2" customWidth="1"/>
    <col min="11017" max="11017" width="47.42578125" style="2" customWidth="1"/>
    <col min="11018" max="11018" width="6.7109375" style="2" customWidth="1"/>
    <col min="11019" max="11019" width="9" style="2" customWidth="1"/>
    <col min="11020" max="11020" width="17.42578125" style="2" customWidth="1"/>
    <col min="11021" max="11264" width="9.140625" style="2"/>
    <col min="11265" max="11265" width="6.5703125" style="2" customWidth="1"/>
    <col min="11266" max="11266" width="55.140625" style="2" customWidth="1"/>
    <col min="11267" max="11267" width="9.140625" style="2"/>
    <col min="11268" max="11268" width="11.42578125" style="2" customWidth="1"/>
    <col min="11269" max="11269" width="29.140625" style="2" customWidth="1"/>
    <col min="11270" max="11270" width="7.5703125" style="2" customWidth="1"/>
    <col min="11271" max="11271" width="7.42578125" style="2" customWidth="1"/>
    <col min="11272" max="11272" width="18" style="2" customWidth="1"/>
    <col min="11273" max="11273" width="47.42578125" style="2" customWidth="1"/>
    <col min="11274" max="11274" width="6.7109375" style="2" customWidth="1"/>
    <col min="11275" max="11275" width="9" style="2" customWidth="1"/>
    <col min="11276" max="11276" width="17.42578125" style="2" customWidth="1"/>
    <col min="11277" max="11520" width="9.140625" style="2"/>
    <col min="11521" max="11521" width="6.5703125" style="2" customWidth="1"/>
    <col min="11522" max="11522" width="55.140625" style="2" customWidth="1"/>
    <col min="11523" max="11523" width="9.140625" style="2"/>
    <col min="11524" max="11524" width="11.42578125" style="2" customWidth="1"/>
    <col min="11525" max="11525" width="29.140625" style="2" customWidth="1"/>
    <col min="11526" max="11526" width="7.5703125" style="2" customWidth="1"/>
    <col min="11527" max="11527" width="7.42578125" style="2" customWidth="1"/>
    <col min="11528" max="11528" width="18" style="2" customWidth="1"/>
    <col min="11529" max="11529" width="47.42578125" style="2" customWidth="1"/>
    <col min="11530" max="11530" width="6.7109375" style="2" customWidth="1"/>
    <col min="11531" max="11531" width="9" style="2" customWidth="1"/>
    <col min="11532" max="11532" width="17.42578125" style="2" customWidth="1"/>
    <col min="11533" max="11776" width="9.140625" style="2"/>
    <col min="11777" max="11777" width="6.5703125" style="2" customWidth="1"/>
    <col min="11778" max="11778" width="55.140625" style="2" customWidth="1"/>
    <col min="11779" max="11779" width="9.140625" style="2"/>
    <col min="11780" max="11780" width="11.42578125" style="2" customWidth="1"/>
    <col min="11781" max="11781" width="29.140625" style="2" customWidth="1"/>
    <col min="11782" max="11782" width="7.5703125" style="2" customWidth="1"/>
    <col min="11783" max="11783" width="7.42578125" style="2" customWidth="1"/>
    <col min="11784" max="11784" width="18" style="2" customWidth="1"/>
    <col min="11785" max="11785" width="47.42578125" style="2" customWidth="1"/>
    <col min="11786" max="11786" width="6.7109375" style="2" customWidth="1"/>
    <col min="11787" max="11787" width="9" style="2" customWidth="1"/>
    <col min="11788" max="11788" width="17.42578125" style="2" customWidth="1"/>
    <col min="11789" max="12032" width="9.140625" style="2"/>
    <col min="12033" max="12033" width="6.5703125" style="2" customWidth="1"/>
    <col min="12034" max="12034" width="55.140625" style="2" customWidth="1"/>
    <col min="12035" max="12035" width="9.140625" style="2"/>
    <col min="12036" max="12036" width="11.42578125" style="2" customWidth="1"/>
    <col min="12037" max="12037" width="29.140625" style="2" customWidth="1"/>
    <col min="12038" max="12038" width="7.5703125" style="2" customWidth="1"/>
    <col min="12039" max="12039" width="7.42578125" style="2" customWidth="1"/>
    <col min="12040" max="12040" width="18" style="2" customWidth="1"/>
    <col min="12041" max="12041" width="47.42578125" style="2" customWidth="1"/>
    <col min="12042" max="12042" width="6.7109375" style="2" customWidth="1"/>
    <col min="12043" max="12043" width="9" style="2" customWidth="1"/>
    <col min="12044" max="12044" width="17.42578125" style="2" customWidth="1"/>
    <col min="12045" max="12288" width="9.140625" style="2"/>
    <col min="12289" max="12289" width="6.5703125" style="2" customWidth="1"/>
    <col min="12290" max="12290" width="55.140625" style="2" customWidth="1"/>
    <col min="12291" max="12291" width="9.140625" style="2"/>
    <col min="12292" max="12292" width="11.42578125" style="2" customWidth="1"/>
    <col min="12293" max="12293" width="29.140625" style="2" customWidth="1"/>
    <col min="12294" max="12294" width="7.5703125" style="2" customWidth="1"/>
    <col min="12295" max="12295" width="7.42578125" style="2" customWidth="1"/>
    <col min="12296" max="12296" width="18" style="2" customWidth="1"/>
    <col min="12297" max="12297" width="47.42578125" style="2" customWidth="1"/>
    <col min="12298" max="12298" width="6.7109375" style="2" customWidth="1"/>
    <col min="12299" max="12299" width="9" style="2" customWidth="1"/>
    <col min="12300" max="12300" width="17.42578125" style="2" customWidth="1"/>
    <col min="12301" max="12544" width="9.140625" style="2"/>
    <col min="12545" max="12545" width="6.5703125" style="2" customWidth="1"/>
    <col min="12546" max="12546" width="55.140625" style="2" customWidth="1"/>
    <col min="12547" max="12547" width="9.140625" style="2"/>
    <col min="12548" max="12548" width="11.42578125" style="2" customWidth="1"/>
    <col min="12549" max="12549" width="29.140625" style="2" customWidth="1"/>
    <col min="12550" max="12550" width="7.5703125" style="2" customWidth="1"/>
    <col min="12551" max="12551" width="7.42578125" style="2" customWidth="1"/>
    <col min="12552" max="12552" width="18" style="2" customWidth="1"/>
    <col min="12553" max="12553" width="47.42578125" style="2" customWidth="1"/>
    <col min="12554" max="12554" width="6.7109375" style="2" customWidth="1"/>
    <col min="12555" max="12555" width="9" style="2" customWidth="1"/>
    <col min="12556" max="12556" width="17.42578125" style="2" customWidth="1"/>
    <col min="12557" max="12800" width="9.140625" style="2"/>
    <col min="12801" max="12801" width="6.5703125" style="2" customWidth="1"/>
    <col min="12802" max="12802" width="55.140625" style="2" customWidth="1"/>
    <col min="12803" max="12803" width="9.140625" style="2"/>
    <col min="12804" max="12804" width="11.42578125" style="2" customWidth="1"/>
    <col min="12805" max="12805" width="29.140625" style="2" customWidth="1"/>
    <col min="12806" max="12806" width="7.5703125" style="2" customWidth="1"/>
    <col min="12807" max="12807" width="7.42578125" style="2" customWidth="1"/>
    <col min="12808" max="12808" width="18" style="2" customWidth="1"/>
    <col min="12809" max="12809" width="47.42578125" style="2" customWidth="1"/>
    <col min="12810" max="12810" width="6.7109375" style="2" customWidth="1"/>
    <col min="12811" max="12811" width="9" style="2" customWidth="1"/>
    <col min="12812" max="12812" width="17.42578125" style="2" customWidth="1"/>
    <col min="12813" max="13056" width="9.140625" style="2"/>
    <col min="13057" max="13057" width="6.5703125" style="2" customWidth="1"/>
    <col min="13058" max="13058" width="55.140625" style="2" customWidth="1"/>
    <col min="13059" max="13059" width="9.140625" style="2"/>
    <col min="13060" max="13060" width="11.42578125" style="2" customWidth="1"/>
    <col min="13061" max="13061" width="29.140625" style="2" customWidth="1"/>
    <col min="13062" max="13062" width="7.5703125" style="2" customWidth="1"/>
    <col min="13063" max="13063" width="7.42578125" style="2" customWidth="1"/>
    <col min="13064" max="13064" width="18" style="2" customWidth="1"/>
    <col min="13065" max="13065" width="47.42578125" style="2" customWidth="1"/>
    <col min="13066" max="13066" width="6.7109375" style="2" customWidth="1"/>
    <col min="13067" max="13067" width="9" style="2" customWidth="1"/>
    <col min="13068" max="13068" width="17.42578125" style="2" customWidth="1"/>
    <col min="13069" max="13312" width="9.140625" style="2"/>
    <col min="13313" max="13313" width="6.5703125" style="2" customWidth="1"/>
    <col min="13314" max="13314" width="55.140625" style="2" customWidth="1"/>
    <col min="13315" max="13315" width="9.140625" style="2"/>
    <col min="13316" max="13316" width="11.42578125" style="2" customWidth="1"/>
    <col min="13317" max="13317" width="29.140625" style="2" customWidth="1"/>
    <col min="13318" max="13318" width="7.5703125" style="2" customWidth="1"/>
    <col min="13319" max="13319" width="7.42578125" style="2" customWidth="1"/>
    <col min="13320" max="13320" width="18" style="2" customWidth="1"/>
    <col min="13321" max="13321" width="47.42578125" style="2" customWidth="1"/>
    <col min="13322" max="13322" width="6.7109375" style="2" customWidth="1"/>
    <col min="13323" max="13323" width="9" style="2" customWidth="1"/>
    <col min="13324" max="13324" width="17.42578125" style="2" customWidth="1"/>
    <col min="13325" max="13568" width="9.140625" style="2"/>
    <col min="13569" max="13569" width="6.5703125" style="2" customWidth="1"/>
    <col min="13570" max="13570" width="55.140625" style="2" customWidth="1"/>
    <col min="13571" max="13571" width="9.140625" style="2"/>
    <col min="13572" max="13572" width="11.42578125" style="2" customWidth="1"/>
    <col min="13573" max="13573" width="29.140625" style="2" customWidth="1"/>
    <col min="13574" max="13574" width="7.5703125" style="2" customWidth="1"/>
    <col min="13575" max="13575" width="7.42578125" style="2" customWidth="1"/>
    <col min="13576" max="13576" width="18" style="2" customWidth="1"/>
    <col min="13577" max="13577" width="47.42578125" style="2" customWidth="1"/>
    <col min="13578" max="13578" width="6.7109375" style="2" customWidth="1"/>
    <col min="13579" max="13579" width="9" style="2" customWidth="1"/>
    <col min="13580" max="13580" width="17.42578125" style="2" customWidth="1"/>
    <col min="13581" max="13824" width="9.140625" style="2"/>
    <col min="13825" max="13825" width="6.5703125" style="2" customWidth="1"/>
    <col min="13826" max="13826" width="55.140625" style="2" customWidth="1"/>
    <col min="13827" max="13827" width="9.140625" style="2"/>
    <col min="13828" max="13828" width="11.42578125" style="2" customWidth="1"/>
    <col min="13829" max="13829" width="29.140625" style="2" customWidth="1"/>
    <col min="13830" max="13830" width="7.5703125" style="2" customWidth="1"/>
    <col min="13831" max="13831" width="7.42578125" style="2" customWidth="1"/>
    <col min="13832" max="13832" width="18" style="2" customWidth="1"/>
    <col min="13833" max="13833" width="47.42578125" style="2" customWidth="1"/>
    <col min="13834" max="13834" width="6.7109375" style="2" customWidth="1"/>
    <col min="13835" max="13835" width="9" style="2" customWidth="1"/>
    <col min="13836" max="13836" width="17.42578125" style="2" customWidth="1"/>
    <col min="13837" max="14080" width="9.140625" style="2"/>
    <col min="14081" max="14081" width="6.5703125" style="2" customWidth="1"/>
    <col min="14082" max="14082" width="55.140625" style="2" customWidth="1"/>
    <col min="14083" max="14083" width="9.140625" style="2"/>
    <col min="14084" max="14084" width="11.42578125" style="2" customWidth="1"/>
    <col min="14085" max="14085" width="29.140625" style="2" customWidth="1"/>
    <col min="14086" max="14086" width="7.5703125" style="2" customWidth="1"/>
    <col min="14087" max="14087" width="7.42578125" style="2" customWidth="1"/>
    <col min="14088" max="14088" width="18" style="2" customWidth="1"/>
    <col min="14089" max="14089" width="47.42578125" style="2" customWidth="1"/>
    <col min="14090" max="14090" width="6.7109375" style="2" customWidth="1"/>
    <col min="14091" max="14091" width="9" style="2" customWidth="1"/>
    <col min="14092" max="14092" width="17.42578125" style="2" customWidth="1"/>
    <col min="14093" max="14336" width="9.140625" style="2"/>
    <col min="14337" max="14337" width="6.5703125" style="2" customWidth="1"/>
    <col min="14338" max="14338" width="55.140625" style="2" customWidth="1"/>
    <col min="14339" max="14339" width="9.140625" style="2"/>
    <col min="14340" max="14340" width="11.42578125" style="2" customWidth="1"/>
    <col min="14341" max="14341" width="29.140625" style="2" customWidth="1"/>
    <col min="14342" max="14342" width="7.5703125" style="2" customWidth="1"/>
    <col min="14343" max="14343" width="7.42578125" style="2" customWidth="1"/>
    <col min="14344" max="14344" width="18" style="2" customWidth="1"/>
    <col min="14345" max="14345" width="47.42578125" style="2" customWidth="1"/>
    <col min="14346" max="14346" width="6.7109375" style="2" customWidth="1"/>
    <col min="14347" max="14347" width="9" style="2" customWidth="1"/>
    <col min="14348" max="14348" width="17.42578125" style="2" customWidth="1"/>
    <col min="14349" max="14592" width="9.140625" style="2"/>
    <col min="14593" max="14593" width="6.5703125" style="2" customWidth="1"/>
    <col min="14594" max="14594" width="55.140625" style="2" customWidth="1"/>
    <col min="14595" max="14595" width="9.140625" style="2"/>
    <col min="14596" max="14596" width="11.42578125" style="2" customWidth="1"/>
    <col min="14597" max="14597" width="29.140625" style="2" customWidth="1"/>
    <col min="14598" max="14598" width="7.5703125" style="2" customWidth="1"/>
    <col min="14599" max="14599" width="7.42578125" style="2" customWidth="1"/>
    <col min="14600" max="14600" width="18" style="2" customWidth="1"/>
    <col min="14601" max="14601" width="47.42578125" style="2" customWidth="1"/>
    <col min="14602" max="14602" width="6.7109375" style="2" customWidth="1"/>
    <col min="14603" max="14603" width="9" style="2" customWidth="1"/>
    <col min="14604" max="14604" width="17.42578125" style="2" customWidth="1"/>
    <col min="14605" max="14848" width="9.140625" style="2"/>
    <col min="14849" max="14849" width="6.5703125" style="2" customWidth="1"/>
    <col min="14850" max="14850" width="55.140625" style="2" customWidth="1"/>
    <col min="14851" max="14851" width="9.140625" style="2"/>
    <col min="14852" max="14852" width="11.42578125" style="2" customWidth="1"/>
    <col min="14853" max="14853" width="29.140625" style="2" customWidth="1"/>
    <col min="14854" max="14854" width="7.5703125" style="2" customWidth="1"/>
    <col min="14855" max="14855" width="7.42578125" style="2" customWidth="1"/>
    <col min="14856" max="14856" width="18" style="2" customWidth="1"/>
    <col min="14857" max="14857" width="47.42578125" style="2" customWidth="1"/>
    <col min="14858" max="14858" width="6.7109375" style="2" customWidth="1"/>
    <col min="14859" max="14859" width="9" style="2" customWidth="1"/>
    <col min="14860" max="14860" width="17.42578125" style="2" customWidth="1"/>
    <col min="14861" max="15104" width="9.140625" style="2"/>
    <col min="15105" max="15105" width="6.5703125" style="2" customWidth="1"/>
    <col min="15106" max="15106" width="55.140625" style="2" customWidth="1"/>
    <col min="15107" max="15107" width="9.140625" style="2"/>
    <col min="15108" max="15108" width="11.42578125" style="2" customWidth="1"/>
    <col min="15109" max="15109" width="29.140625" style="2" customWidth="1"/>
    <col min="15110" max="15110" width="7.5703125" style="2" customWidth="1"/>
    <col min="15111" max="15111" width="7.42578125" style="2" customWidth="1"/>
    <col min="15112" max="15112" width="18" style="2" customWidth="1"/>
    <col min="15113" max="15113" width="47.42578125" style="2" customWidth="1"/>
    <col min="15114" max="15114" width="6.7109375" style="2" customWidth="1"/>
    <col min="15115" max="15115" width="9" style="2" customWidth="1"/>
    <col min="15116" max="15116" width="17.42578125" style="2" customWidth="1"/>
    <col min="15117" max="15360" width="9.140625" style="2"/>
    <col min="15361" max="15361" width="6.5703125" style="2" customWidth="1"/>
    <col min="15362" max="15362" width="55.140625" style="2" customWidth="1"/>
    <col min="15363" max="15363" width="9.140625" style="2"/>
    <col min="15364" max="15364" width="11.42578125" style="2" customWidth="1"/>
    <col min="15365" max="15365" width="29.140625" style="2" customWidth="1"/>
    <col min="15366" max="15366" width="7.5703125" style="2" customWidth="1"/>
    <col min="15367" max="15367" width="7.42578125" style="2" customWidth="1"/>
    <col min="15368" max="15368" width="18" style="2" customWidth="1"/>
    <col min="15369" max="15369" width="47.42578125" style="2" customWidth="1"/>
    <col min="15370" max="15370" width="6.7109375" style="2" customWidth="1"/>
    <col min="15371" max="15371" width="9" style="2" customWidth="1"/>
    <col min="15372" max="15372" width="17.42578125" style="2" customWidth="1"/>
    <col min="15373" max="15616" width="9.140625" style="2"/>
    <col min="15617" max="15617" width="6.5703125" style="2" customWidth="1"/>
    <col min="15618" max="15618" width="55.140625" style="2" customWidth="1"/>
    <col min="15619" max="15619" width="9.140625" style="2"/>
    <col min="15620" max="15620" width="11.42578125" style="2" customWidth="1"/>
    <col min="15621" max="15621" width="29.140625" style="2" customWidth="1"/>
    <col min="15622" max="15622" width="7.5703125" style="2" customWidth="1"/>
    <col min="15623" max="15623" width="7.42578125" style="2" customWidth="1"/>
    <col min="15624" max="15624" width="18" style="2" customWidth="1"/>
    <col min="15625" max="15625" width="47.42578125" style="2" customWidth="1"/>
    <col min="15626" max="15626" width="6.7109375" style="2" customWidth="1"/>
    <col min="15627" max="15627" width="9" style="2" customWidth="1"/>
    <col min="15628" max="15628" width="17.42578125" style="2" customWidth="1"/>
    <col min="15629" max="15872" width="9.140625" style="2"/>
    <col min="15873" max="15873" width="6.5703125" style="2" customWidth="1"/>
    <col min="15874" max="15874" width="55.140625" style="2" customWidth="1"/>
    <col min="15875" max="15875" width="9.140625" style="2"/>
    <col min="15876" max="15876" width="11.42578125" style="2" customWidth="1"/>
    <col min="15877" max="15877" width="29.140625" style="2" customWidth="1"/>
    <col min="15878" max="15878" width="7.5703125" style="2" customWidth="1"/>
    <col min="15879" max="15879" width="7.42578125" style="2" customWidth="1"/>
    <col min="15880" max="15880" width="18" style="2" customWidth="1"/>
    <col min="15881" max="15881" width="47.42578125" style="2" customWidth="1"/>
    <col min="15882" max="15882" width="6.7109375" style="2" customWidth="1"/>
    <col min="15883" max="15883" width="9" style="2" customWidth="1"/>
    <col min="15884" max="15884" width="17.42578125" style="2" customWidth="1"/>
    <col min="15885" max="16128" width="9.140625" style="2"/>
    <col min="16129" max="16129" width="6.5703125" style="2" customWidth="1"/>
    <col min="16130" max="16130" width="55.140625" style="2" customWidth="1"/>
    <col min="16131" max="16131" width="9.140625" style="2"/>
    <col min="16132" max="16132" width="11.42578125" style="2" customWidth="1"/>
    <col min="16133" max="16133" width="29.140625" style="2" customWidth="1"/>
    <col min="16134" max="16134" width="7.5703125" style="2" customWidth="1"/>
    <col min="16135" max="16135" width="7.42578125" style="2" customWidth="1"/>
    <col min="16136" max="16136" width="18" style="2" customWidth="1"/>
    <col min="16137" max="16137" width="47.42578125" style="2" customWidth="1"/>
    <col min="16138" max="16138" width="6.7109375" style="2" customWidth="1"/>
    <col min="16139" max="16139" width="9" style="2" customWidth="1"/>
    <col min="16140" max="16140" width="17.42578125" style="2" customWidth="1"/>
    <col min="16141" max="16384" width="9.140625" style="2"/>
  </cols>
  <sheetData>
    <row r="1" spans="1:12" x14ac:dyDescent="0.25">
      <c r="A1" s="40"/>
      <c r="B1" s="41"/>
      <c r="C1" s="40"/>
      <c r="D1" s="42"/>
      <c r="E1" s="2"/>
      <c r="F1" s="2"/>
      <c r="G1" s="2"/>
      <c r="H1" s="2"/>
      <c r="I1" s="175" t="s">
        <v>47</v>
      </c>
      <c r="J1" s="175"/>
      <c r="K1" s="175"/>
      <c r="L1" s="175"/>
    </row>
    <row r="2" spans="1:12" s="48" customFormat="1" ht="18.75" outlineLevel="1" x14ac:dyDescent="0.3">
      <c r="A2" s="43" t="s">
        <v>48</v>
      </c>
      <c r="B2" s="44"/>
      <c r="C2" s="45"/>
      <c r="D2" s="46"/>
      <c r="E2" s="47"/>
      <c r="F2" s="47"/>
      <c r="G2" s="47"/>
      <c r="H2" s="47"/>
      <c r="I2" s="176" t="s">
        <v>49</v>
      </c>
      <c r="J2" s="176"/>
      <c r="K2" s="176"/>
      <c r="L2" s="176"/>
    </row>
    <row r="3" spans="1:12" ht="18.75" outlineLevel="1" collapsed="1" x14ac:dyDescent="0.25">
      <c r="A3" s="177"/>
      <c r="B3" s="177"/>
      <c r="C3" s="49"/>
      <c r="D3" s="50"/>
      <c r="E3" s="51"/>
      <c r="F3" s="2"/>
      <c r="G3" s="2"/>
      <c r="H3" s="2"/>
      <c r="I3" s="178"/>
      <c r="J3" s="178"/>
      <c r="K3" s="178"/>
      <c r="L3" s="178"/>
    </row>
    <row r="4" spans="1:12" ht="18.75" outlineLevel="1" x14ac:dyDescent="0.25">
      <c r="A4" s="177"/>
      <c r="B4" s="177"/>
      <c r="C4" s="49"/>
      <c r="D4" s="50"/>
      <c r="E4" s="51"/>
      <c r="F4" s="2"/>
      <c r="G4" s="2"/>
      <c r="H4" s="2"/>
      <c r="I4" s="179" t="s">
        <v>50</v>
      </c>
      <c r="J4" s="179"/>
      <c r="K4" s="179"/>
      <c r="L4" s="179"/>
    </row>
    <row r="5" spans="1:12" s="57" customFormat="1" ht="18.75" outlineLevel="1" x14ac:dyDescent="0.3">
      <c r="A5" s="52" t="s">
        <v>51</v>
      </c>
      <c r="B5" s="53"/>
      <c r="C5" s="54"/>
      <c r="D5" s="55"/>
      <c r="E5" s="56"/>
      <c r="I5" s="173" t="s">
        <v>52</v>
      </c>
      <c r="J5" s="173"/>
      <c r="K5" s="173"/>
      <c r="L5" s="173"/>
    </row>
    <row r="6" spans="1:12" s="57" customFormat="1" ht="18.75" outlineLevel="1" x14ac:dyDescent="0.3">
      <c r="A6" s="52" t="s">
        <v>18</v>
      </c>
      <c r="B6" s="53"/>
      <c r="C6" s="58"/>
      <c r="D6" s="59"/>
      <c r="E6" s="60"/>
      <c r="I6" s="174" t="s">
        <v>19</v>
      </c>
      <c r="J6" s="174"/>
      <c r="K6" s="174"/>
      <c r="L6" s="174"/>
    </row>
    <row r="7" spans="1:12" s="4" customFormat="1" ht="18.75" customHeight="1" x14ac:dyDescent="0.25">
      <c r="A7" s="67"/>
      <c r="B7" s="64"/>
      <c r="C7" s="65"/>
      <c r="D7" s="66"/>
      <c r="E7" s="66"/>
      <c r="F7" s="1"/>
      <c r="G7" s="1"/>
      <c r="H7" s="1"/>
      <c r="I7" s="63"/>
      <c r="J7" s="1"/>
      <c r="K7" s="3"/>
      <c r="L7" s="1"/>
    </row>
    <row r="8" spans="1:12" s="4" customFormat="1" ht="15.75" customHeight="1" x14ac:dyDescent="0.2">
      <c r="A8" s="195" t="s">
        <v>159</v>
      </c>
      <c r="B8" s="195"/>
      <c r="C8" s="195"/>
      <c r="D8" s="195"/>
      <c r="E8" s="195"/>
      <c r="F8" s="195"/>
      <c r="G8" s="195"/>
      <c r="H8" s="195"/>
      <c r="I8" s="195"/>
      <c r="J8" s="195"/>
      <c r="K8" s="195"/>
      <c r="L8" s="195"/>
    </row>
    <row r="9" spans="1:12" s="4" customFormat="1" ht="15.75" customHeight="1" x14ac:dyDescent="0.2">
      <c r="A9" s="196" t="s">
        <v>91</v>
      </c>
      <c r="B9" s="196"/>
      <c r="C9" s="196"/>
      <c r="D9" s="196"/>
      <c r="E9" s="196"/>
      <c r="F9" s="196"/>
      <c r="G9" s="196"/>
      <c r="H9" s="196"/>
      <c r="I9" s="196"/>
      <c r="J9" s="196"/>
      <c r="K9" s="196"/>
      <c r="L9" s="196"/>
    </row>
    <row r="10" spans="1:12" s="5" customFormat="1" ht="16.5" customHeight="1" thickBot="1" x14ac:dyDescent="0.25">
      <c r="A10" s="196" t="s">
        <v>54</v>
      </c>
      <c r="B10" s="196"/>
      <c r="C10" s="196"/>
      <c r="D10" s="196"/>
      <c r="E10" s="196"/>
      <c r="F10" s="196"/>
      <c r="G10" s="196"/>
      <c r="H10" s="196"/>
      <c r="I10" s="196"/>
      <c r="J10" s="196"/>
      <c r="K10" s="196"/>
      <c r="L10" s="196"/>
    </row>
    <row r="11" spans="1:12" ht="15.75" x14ac:dyDescent="0.25">
      <c r="A11" s="197" t="s">
        <v>0</v>
      </c>
      <c r="B11" s="199" t="s">
        <v>1</v>
      </c>
      <c r="C11" s="201"/>
      <c r="D11" s="202"/>
      <c r="E11" s="201" t="s">
        <v>2</v>
      </c>
      <c r="F11" s="203"/>
      <c r="G11" s="203"/>
      <c r="H11" s="202"/>
      <c r="I11" s="204" t="s">
        <v>3</v>
      </c>
      <c r="J11" s="204"/>
      <c r="K11" s="204"/>
      <c r="L11" s="205"/>
    </row>
    <row r="12" spans="1:12" ht="24.75" customHeight="1" x14ac:dyDescent="0.25">
      <c r="A12" s="198"/>
      <c r="B12" s="200"/>
      <c r="C12" s="6" t="s">
        <v>4</v>
      </c>
      <c r="D12" s="6" t="s">
        <v>5</v>
      </c>
      <c r="E12" s="6" t="s">
        <v>6</v>
      </c>
      <c r="F12" s="6" t="s">
        <v>7</v>
      </c>
      <c r="G12" s="6" t="s">
        <v>5</v>
      </c>
      <c r="H12" s="6" t="s">
        <v>8</v>
      </c>
      <c r="I12" s="6" t="s">
        <v>6</v>
      </c>
      <c r="J12" s="6" t="s">
        <v>7</v>
      </c>
      <c r="K12" s="6" t="s">
        <v>5</v>
      </c>
      <c r="L12" s="7" t="s">
        <v>9</v>
      </c>
    </row>
    <row r="13" spans="1:12" ht="24.75" customHeight="1" x14ac:dyDescent="0.25">
      <c r="A13" s="180" t="s">
        <v>55</v>
      </c>
      <c r="B13" s="181"/>
      <c r="C13" s="181"/>
      <c r="D13" s="181"/>
      <c r="E13" s="181"/>
      <c r="F13" s="181"/>
      <c r="G13" s="181"/>
      <c r="H13" s="181"/>
      <c r="I13" s="181"/>
      <c r="J13" s="181"/>
      <c r="K13" s="181"/>
      <c r="L13" s="182"/>
    </row>
    <row r="14" spans="1:12" s="11" customFormat="1" ht="47.25" x14ac:dyDescent="0.25">
      <c r="A14" s="8">
        <v>1</v>
      </c>
      <c r="B14" s="68" t="s">
        <v>56</v>
      </c>
      <c r="C14" s="9" t="s">
        <v>57</v>
      </c>
      <c r="D14" s="69">
        <f>3.14*0.089*2*0.02</f>
        <v>1.11784E-2</v>
      </c>
      <c r="E14" s="10" t="s">
        <v>58</v>
      </c>
      <c r="F14" s="8" t="s">
        <v>59</v>
      </c>
      <c r="G14" s="70"/>
      <c r="H14" s="9" t="s">
        <v>60</v>
      </c>
      <c r="I14" s="10"/>
      <c r="J14" s="10"/>
      <c r="K14" s="8"/>
      <c r="L14" s="10"/>
    </row>
    <row r="15" spans="1:12" s="11" customFormat="1" ht="48.75" customHeight="1" x14ac:dyDescent="0.25">
      <c r="A15" s="8">
        <v>2</v>
      </c>
      <c r="B15" s="12" t="s">
        <v>61</v>
      </c>
      <c r="C15" s="9" t="s">
        <v>62</v>
      </c>
      <c r="D15" s="13">
        <f>2/100</f>
        <v>0.02</v>
      </c>
      <c r="E15" s="10" t="s">
        <v>63</v>
      </c>
      <c r="F15" s="8" t="s">
        <v>59</v>
      </c>
      <c r="G15" s="10">
        <f>D15*100*4.5/1000</f>
        <v>8.9999999999999993E-3</v>
      </c>
      <c r="H15" s="9" t="s">
        <v>60</v>
      </c>
      <c r="I15" s="10"/>
      <c r="J15" s="10"/>
      <c r="K15" s="8"/>
      <c r="L15" s="10"/>
    </row>
    <row r="16" spans="1:12" s="11" customFormat="1" ht="15.75" x14ac:dyDescent="0.25">
      <c r="A16" s="8">
        <v>3</v>
      </c>
      <c r="B16" s="12" t="s">
        <v>64</v>
      </c>
      <c r="C16" s="9" t="s">
        <v>11</v>
      </c>
      <c r="D16" s="13">
        <v>2</v>
      </c>
      <c r="E16" s="10" t="s">
        <v>32</v>
      </c>
      <c r="F16" s="8" t="s">
        <v>59</v>
      </c>
      <c r="G16" s="8">
        <v>1.2E-2</v>
      </c>
      <c r="H16" s="9"/>
      <c r="I16" s="10"/>
      <c r="J16" s="10"/>
      <c r="K16" s="8"/>
      <c r="L16" s="10"/>
    </row>
    <row r="17" spans="1:12" s="11" customFormat="1" ht="15.75" hidden="1" x14ac:dyDescent="0.25">
      <c r="A17" s="15">
        <v>5</v>
      </c>
      <c r="B17" s="12" t="s">
        <v>65</v>
      </c>
      <c r="C17" s="9" t="s">
        <v>10</v>
      </c>
      <c r="D17" s="13">
        <v>1</v>
      </c>
      <c r="E17" s="10" t="s">
        <v>32</v>
      </c>
      <c r="F17" s="8" t="s">
        <v>10</v>
      </c>
      <c r="G17" s="10">
        <v>1</v>
      </c>
      <c r="H17" s="9"/>
      <c r="I17" s="10"/>
      <c r="J17" s="10"/>
      <c r="K17" s="8"/>
      <c r="L17" s="10"/>
    </row>
    <row r="18" spans="1:12" s="11" customFormat="1" ht="15.75" hidden="1" x14ac:dyDescent="0.25">
      <c r="A18" s="8">
        <v>3</v>
      </c>
      <c r="B18" s="12" t="s">
        <v>66</v>
      </c>
      <c r="C18" s="9" t="s">
        <v>10</v>
      </c>
      <c r="D18" s="13">
        <v>0</v>
      </c>
      <c r="E18" s="10" t="s">
        <v>31</v>
      </c>
      <c r="F18" s="8" t="s">
        <v>10</v>
      </c>
      <c r="G18" s="10">
        <f>D18</f>
        <v>0</v>
      </c>
      <c r="H18" s="9"/>
      <c r="I18" s="10"/>
      <c r="J18" s="10"/>
      <c r="K18" s="8"/>
      <c r="L18" s="10"/>
    </row>
    <row r="19" spans="1:12" s="11" customFormat="1" ht="15.75" hidden="1" x14ac:dyDescent="0.25">
      <c r="A19" s="8"/>
      <c r="B19" s="12" t="s">
        <v>67</v>
      </c>
      <c r="C19" s="9" t="s">
        <v>11</v>
      </c>
      <c r="D19" s="13">
        <v>0</v>
      </c>
      <c r="E19" s="10" t="s">
        <v>31</v>
      </c>
      <c r="F19" s="9" t="s">
        <v>11</v>
      </c>
      <c r="G19" s="10">
        <f>D19</f>
        <v>0</v>
      </c>
      <c r="H19" s="9"/>
      <c r="I19" s="10"/>
      <c r="J19" s="10"/>
      <c r="K19" s="8"/>
      <c r="L19" s="10"/>
    </row>
    <row r="20" spans="1:12" s="11" customFormat="1" ht="15.75" hidden="1" x14ac:dyDescent="0.25">
      <c r="A20" s="8">
        <v>3</v>
      </c>
      <c r="B20" s="12" t="s">
        <v>68</v>
      </c>
      <c r="C20" s="9" t="s">
        <v>10</v>
      </c>
      <c r="D20" s="13">
        <v>0</v>
      </c>
      <c r="E20" s="10" t="s">
        <v>31</v>
      </c>
      <c r="F20" s="8" t="s">
        <v>10</v>
      </c>
      <c r="G20" s="10">
        <f>D20</f>
        <v>0</v>
      </c>
      <c r="H20" s="9"/>
      <c r="I20" s="10"/>
      <c r="J20" s="10"/>
      <c r="K20" s="8"/>
      <c r="L20" s="10"/>
    </row>
    <row r="21" spans="1:12" s="11" customFormat="1" ht="21" customHeight="1" x14ac:dyDescent="0.25">
      <c r="A21" s="180" t="s">
        <v>69</v>
      </c>
      <c r="B21" s="181"/>
      <c r="C21" s="181"/>
      <c r="D21" s="181"/>
      <c r="E21" s="181"/>
      <c r="F21" s="181"/>
      <c r="G21" s="181"/>
      <c r="H21" s="181"/>
      <c r="I21" s="181"/>
      <c r="J21" s="181"/>
      <c r="K21" s="181"/>
      <c r="L21" s="182"/>
    </row>
    <row r="22" spans="1:12" s="11" customFormat="1" ht="15.75" hidden="1" x14ac:dyDescent="0.25">
      <c r="A22" s="14"/>
      <c r="B22" s="71" t="s">
        <v>70</v>
      </c>
      <c r="C22" s="72" t="s">
        <v>11</v>
      </c>
      <c r="D22" s="72">
        <v>0</v>
      </c>
      <c r="E22" s="14"/>
      <c r="F22" s="14"/>
      <c r="G22" s="14"/>
      <c r="H22" s="14"/>
      <c r="I22" s="71" t="s">
        <v>71</v>
      </c>
      <c r="J22" s="72" t="s">
        <v>11</v>
      </c>
      <c r="K22" s="72">
        <f>D22</f>
        <v>0</v>
      </c>
      <c r="L22" s="14"/>
    </row>
    <row r="23" spans="1:12" s="11" customFormat="1" ht="30" customHeight="1" x14ac:dyDescent="0.25">
      <c r="A23" s="39">
        <v>4</v>
      </c>
      <c r="B23" s="73" t="s">
        <v>72</v>
      </c>
      <c r="C23" s="38" t="s">
        <v>11</v>
      </c>
      <c r="D23" s="39">
        <v>2</v>
      </c>
      <c r="E23" s="74"/>
      <c r="F23" s="74"/>
      <c r="G23" s="74"/>
      <c r="H23" s="74"/>
      <c r="I23" s="20" t="s">
        <v>73</v>
      </c>
      <c r="J23" s="8" t="s">
        <v>11</v>
      </c>
      <c r="K23" s="8">
        <v>2</v>
      </c>
      <c r="L23" s="14"/>
    </row>
    <row r="24" spans="1:12" s="11" customFormat="1" ht="31.5" x14ac:dyDescent="0.25">
      <c r="A24" s="189">
        <v>5</v>
      </c>
      <c r="B24" s="206" t="s">
        <v>75</v>
      </c>
      <c r="C24" s="186" t="s">
        <v>74</v>
      </c>
      <c r="D24" s="208">
        <f>K25+K26</f>
        <v>3</v>
      </c>
      <c r="E24" s="189"/>
      <c r="F24" s="189"/>
      <c r="G24" s="189"/>
      <c r="H24" s="189"/>
      <c r="I24" s="78" t="s">
        <v>76</v>
      </c>
      <c r="J24" s="76"/>
      <c r="K24" s="79"/>
      <c r="L24" s="80"/>
    </row>
    <row r="25" spans="1:12" s="11" customFormat="1" ht="49.5" customHeight="1" x14ac:dyDescent="0.25">
      <c r="A25" s="190"/>
      <c r="B25" s="207"/>
      <c r="C25" s="187"/>
      <c r="D25" s="209"/>
      <c r="E25" s="190"/>
      <c r="F25" s="190"/>
      <c r="G25" s="190"/>
      <c r="H25" s="190"/>
      <c r="I25" s="75" t="s">
        <v>77</v>
      </c>
      <c r="J25" s="9" t="s">
        <v>74</v>
      </c>
      <c r="K25" s="77">
        <v>2</v>
      </c>
      <c r="L25" s="93" t="s">
        <v>92</v>
      </c>
    </row>
    <row r="26" spans="1:12" s="11" customFormat="1" ht="51" customHeight="1" x14ac:dyDescent="0.25">
      <c r="A26" s="190"/>
      <c r="B26" s="207"/>
      <c r="C26" s="187"/>
      <c r="D26" s="209"/>
      <c r="E26" s="190"/>
      <c r="F26" s="190"/>
      <c r="G26" s="190"/>
      <c r="H26" s="190"/>
      <c r="I26" s="75" t="s">
        <v>78</v>
      </c>
      <c r="J26" s="9" t="s">
        <v>74</v>
      </c>
      <c r="K26" s="77">
        <v>1</v>
      </c>
      <c r="L26" s="93" t="s">
        <v>92</v>
      </c>
    </row>
    <row r="27" spans="1:12" s="11" customFormat="1" ht="54.75" customHeight="1" x14ac:dyDescent="0.25">
      <c r="A27" s="190"/>
      <c r="B27" s="207"/>
      <c r="C27" s="187"/>
      <c r="D27" s="209"/>
      <c r="E27" s="190"/>
      <c r="F27" s="190"/>
      <c r="G27" s="190"/>
      <c r="H27" s="190"/>
      <c r="I27" s="75" t="s">
        <v>79</v>
      </c>
      <c r="J27" s="76" t="s">
        <v>74</v>
      </c>
      <c r="K27" s="77">
        <v>2</v>
      </c>
      <c r="L27" s="93" t="s">
        <v>92</v>
      </c>
    </row>
    <row r="28" spans="1:12" s="11" customFormat="1" ht="53.25" customHeight="1" x14ac:dyDescent="0.25">
      <c r="A28" s="190"/>
      <c r="B28" s="207"/>
      <c r="C28" s="187"/>
      <c r="D28" s="209"/>
      <c r="E28" s="190"/>
      <c r="F28" s="190"/>
      <c r="G28" s="190"/>
      <c r="H28" s="190"/>
      <c r="I28" s="75" t="s">
        <v>80</v>
      </c>
      <c r="J28" s="76" t="s">
        <v>74</v>
      </c>
      <c r="K28" s="77">
        <v>1</v>
      </c>
      <c r="L28" s="93" t="s">
        <v>92</v>
      </c>
    </row>
    <row r="29" spans="1:12" s="11" customFormat="1" ht="31.5" x14ac:dyDescent="0.25">
      <c r="A29" s="190"/>
      <c r="B29" s="207"/>
      <c r="C29" s="187"/>
      <c r="D29" s="209"/>
      <c r="E29" s="190"/>
      <c r="F29" s="190"/>
      <c r="G29" s="190"/>
      <c r="H29" s="190"/>
      <c r="I29" s="75" t="s">
        <v>81</v>
      </c>
      <c r="J29" s="76" t="s">
        <v>74</v>
      </c>
      <c r="K29" s="77">
        <v>2</v>
      </c>
      <c r="L29" s="93" t="s">
        <v>92</v>
      </c>
    </row>
    <row r="30" spans="1:12" s="11" customFormat="1" ht="31.5" x14ac:dyDescent="0.25">
      <c r="A30" s="190"/>
      <c r="B30" s="207"/>
      <c r="C30" s="187"/>
      <c r="D30" s="209"/>
      <c r="E30" s="190"/>
      <c r="F30" s="190"/>
      <c r="G30" s="190"/>
      <c r="H30" s="190"/>
      <c r="I30" s="81" t="s">
        <v>82</v>
      </c>
      <c r="J30" s="76" t="s">
        <v>74</v>
      </c>
      <c r="K30" s="77">
        <v>2</v>
      </c>
      <c r="L30" s="93" t="s">
        <v>92</v>
      </c>
    </row>
    <row r="31" spans="1:12" s="11" customFormat="1" ht="63" x14ac:dyDescent="0.25">
      <c r="A31" s="190"/>
      <c r="B31" s="207"/>
      <c r="C31" s="187"/>
      <c r="D31" s="209"/>
      <c r="E31" s="190"/>
      <c r="F31" s="190"/>
      <c r="G31" s="190"/>
      <c r="H31" s="190"/>
      <c r="I31" s="75" t="s">
        <v>83</v>
      </c>
      <c r="J31" s="9" t="s">
        <v>84</v>
      </c>
      <c r="K31" s="77">
        <v>1</v>
      </c>
      <c r="L31" s="93" t="s">
        <v>92</v>
      </c>
    </row>
    <row r="32" spans="1:12" s="11" customFormat="1" ht="31.5" x14ac:dyDescent="0.25">
      <c r="A32" s="8">
        <v>6</v>
      </c>
      <c r="B32" s="83" t="s">
        <v>85</v>
      </c>
      <c r="C32" s="9" t="s">
        <v>86</v>
      </c>
      <c r="D32" s="84">
        <f>1.677/10</f>
        <v>0.16770000000000002</v>
      </c>
      <c r="E32" s="82"/>
      <c r="F32" s="82"/>
      <c r="G32" s="82"/>
      <c r="H32" s="82"/>
      <c r="I32" s="12" t="s">
        <v>87</v>
      </c>
      <c r="J32" s="9" t="s">
        <v>88</v>
      </c>
      <c r="K32" s="77">
        <f>1*2</f>
        <v>2</v>
      </c>
      <c r="L32" s="93" t="s">
        <v>93</v>
      </c>
    </row>
    <row r="33" spans="1:12" ht="47.25" x14ac:dyDescent="0.25">
      <c r="A33" s="94">
        <v>7</v>
      </c>
      <c r="B33" s="86" t="s">
        <v>89</v>
      </c>
      <c r="C33" s="9" t="s">
        <v>90</v>
      </c>
      <c r="D33" s="84">
        <v>4</v>
      </c>
      <c r="E33" s="85"/>
      <c r="F33" s="85"/>
      <c r="G33" s="85"/>
      <c r="H33" s="85"/>
      <c r="I33" s="12"/>
      <c r="J33" s="9"/>
      <c r="K33" s="77"/>
      <c r="L33" s="8"/>
    </row>
    <row r="34" spans="1:12" s="11" customFormat="1" ht="15.75" x14ac:dyDescent="0.25">
      <c r="A34" s="87"/>
      <c r="B34" s="88"/>
      <c r="C34" s="89"/>
      <c r="D34" s="90"/>
      <c r="E34" s="91"/>
      <c r="F34" s="91"/>
      <c r="G34" s="91"/>
      <c r="H34" s="91"/>
      <c r="I34" s="91"/>
      <c r="J34" s="92"/>
      <c r="K34" s="87"/>
      <c r="L34" s="91"/>
    </row>
    <row r="35" spans="1:12" ht="15.75" x14ac:dyDescent="0.25">
      <c r="A35" s="23"/>
      <c r="B35" s="28" t="s">
        <v>13</v>
      </c>
      <c r="C35" s="25"/>
      <c r="D35" s="26"/>
      <c r="E35" s="11"/>
      <c r="F35" s="11"/>
      <c r="G35" s="11"/>
      <c r="H35" s="11"/>
      <c r="I35" s="11"/>
      <c r="J35" s="27"/>
      <c r="K35" s="23"/>
      <c r="L35" s="11"/>
    </row>
    <row r="36" spans="1:12" ht="15.75" x14ac:dyDescent="0.25">
      <c r="A36" s="2"/>
      <c r="B36" s="22" t="s">
        <v>15</v>
      </c>
      <c r="C36" s="2"/>
      <c r="D36" s="2"/>
      <c r="E36" s="2"/>
      <c r="F36" s="2"/>
      <c r="G36" s="2"/>
      <c r="H36" s="2"/>
      <c r="I36" s="2"/>
      <c r="J36" s="2"/>
      <c r="K36" s="2"/>
      <c r="L36" s="2"/>
    </row>
    <row r="37" spans="1:12" x14ac:dyDescent="0.25">
      <c r="A37" s="11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</row>
    <row r="38" spans="1:12" ht="15.75" x14ac:dyDescent="0.25">
      <c r="A38" s="2"/>
      <c r="B38" s="22" t="s">
        <v>14</v>
      </c>
      <c r="C38" s="2"/>
      <c r="D38" s="2"/>
      <c r="E38" s="2"/>
      <c r="F38" s="2"/>
      <c r="G38" s="2"/>
      <c r="H38" s="2"/>
      <c r="I38" s="2"/>
      <c r="J38" s="2"/>
      <c r="K38" s="2"/>
      <c r="L38" s="2"/>
    </row>
  </sheetData>
  <mergeCells count="26">
    <mergeCell ref="I1:L1"/>
    <mergeCell ref="I2:L2"/>
    <mergeCell ref="A3:B3"/>
    <mergeCell ref="I3:L3"/>
    <mergeCell ref="A4:B4"/>
    <mergeCell ref="I4:L4"/>
    <mergeCell ref="A13:L13"/>
    <mergeCell ref="A21:L21"/>
    <mergeCell ref="A8:L8"/>
    <mergeCell ref="A9:L9"/>
    <mergeCell ref="A10:L10"/>
    <mergeCell ref="A11:A12"/>
    <mergeCell ref="G24:G31"/>
    <mergeCell ref="H24:H31"/>
    <mergeCell ref="A24:A31"/>
    <mergeCell ref="B24:B31"/>
    <mergeCell ref="C24:C31"/>
    <mergeCell ref="D24:D31"/>
    <mergeCell ref="E24:E31"/>
    <mergeCell ref="F24:F31"/>
    <mergeCell ref="B11:B12"/>
    <mergeCell ref="C11:D11"/>
    <mergeCell ref="E11:H11"/>
    <mergeCell ref="I11:L11"/>
    <mergeCell ref="I5:L5"/>
    <mergeCell ref="I6:L6"/>
  </mergeCells>
  <pageMargins left="0.7" right="0.7" top="0.75" bottom="0.75" header="0.3" footer="0.3"/>
  <pageSetup paperSize="9" scale="5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view="pageBreakPreview" zoomScale="85" zoomScaleNormal="85" zoomScaleSheetLayoutView="85" workbookViewId="0">
      <selection activeCell="A9" sqref="A9:L9"/>
    </sheetView>
  </sheetViews>
  <sheetFormatPr defaultRowHeight="15" outlineLevelRow="1" outlineLevelCol="1" x14ac:dyDescent="0.25"/>
  <cols>
    <col min="1" max="1" width="4.5703125" style="40" customWidth="1"/>
    <col min="2" max="2" width="30.5703125" style="41" customWidth="1"/>
    <col min="3" max="3" width="6" style="40" customWidth="1"/>
    <col min="4" max="4" width="7.7109375" style="42" customWidth="1"/>
    <col min="5" max="5" width="10" style="2" customWidth="1" outlineLevel="1"/>
    <col min="6" max="6" width="6.5703125" style="2" customWidth="1" outlineLevel="1"/>
    <col min="7" max="7" width="7.5703125" style="2" customWidth="1" outlineLevel="1"/>
    <col min="8" max="8" width="13.42578125" style="2" customWidth="1" outlineLevel="1"/>
    <col min="9" max="9" width="31.5703125" style="96" customWidth="1"/>
    <col min="10" max="10" width="5.140625" style="97" customWidth="1"/>
    <col min="11" max="11" width="7.42578125" style="98" customWidth="1"/>
    <col min="12" max="12" width="12.140625" style="2" customWidth="1"/>
    <col min="13" max="13" width="15.7109375" style="2" customWidth="1"/>
    <col min="14" max="16384" width="9.140625" style="2"/>
  </cols>
  <sheetData>
    <row r="1" spans="1:12" x14ac:dyDescent="0.25">
      <c r="L1" s="99" t="s">
        <v>94</v>
      </c>
    </row>
    <row r="2" spans="1:12" s="105" customFormat="1" ht="18.75" outlineLevel="1" x14ac:dyDescent="0.3">
      <c r="A2" s="100" t="s">
        <v>48</v>
      </c>
      <c r="B2" s="101"/>
      <c r="C2" s="102"/>
      <c r="D2" s="103"/>
      <c r="E2" s="104"/>
      <c r="F2" s="104"/>
      <c r="G2" s="104"/>
      <c r="H2" s="104"/>
      <c r="I2" s="242" t="s">
        <v>49</v>
      </c>
      <c r="J2" s="242"/>
      <c r="K2" s="242"/>
      <c r="L2" s="242"/>
    </row>
    <row r="3" spans="1:12" ht="18.75" outlineLevel="1" collapsed="1" x14ac:dyDescent="0.25">
      <c r="A3" s="62" t="s">
        <v>156</v>
      </c>
      <c r="B3" s="106"/>
      <c r="C3" s="49"/>
      <c r="D3" s="50"/>
      <c r="E3" s="51"/>
      <c r="I3" s="177" t="s">
        <v>95</v>
      </c>
      <c r="J3" s="177"/>
      <c r="K3" s="177"/>
      <c r="L3" s="177"/>
    </row>
    <row r="4" spans="1:12" ht="18.75" outlineLevel="1" x14ac:dyDescent="0.25">
      <c r="A4" s="62" t="s">
        <v>156</v>
      </c>
      <c r="B4" s="106"/>
      <c r="C4" s="49"/>
      <c r="D4" s="50"/>
      <c r="E4" s="51"/>
      <c r="I4" s="177" t="s">
        <v>96</v>
      </c>
      <c r="J4" s="177"/>
      <c r="K4" s="177"/>
      <c r="L4" s="177"/>
    </row>
    <row r="5" spans="1:12" s="57" customFormat="1" ht="18.75" outlineLevel="1" x14ac:dyDescent="0.3">
      <c r="A5" s="52" t="s">
        <v>156</v>
      </c>
      <c r="B5" s="53"/>
      <c r="C5" s="54"/>
      <c r="D5" s="55"/>
      <c r="E5" s="56"/>
      <c r="I5" s="173" t="s">
        <v>52</v>
      </c>
      <c r="J5" s="173"/>
      <c r="K5" s="173"/>
      <c r="L5" s="173"/>
    </row>
    <row r="6" spans="1:12" s="57" customFormat="1" ht="18.75" outlineLevel="1" x14ac:dyDescent="0.3">
      <c r="A6" s="52" t="s">
        <v>18</v>
      </c>
      <c r="B6" s="53"/>
      <c r="C6" s="58"/>
      <c r="D6" s="59"/>
      <c r="E6" s="60"/>
      <c r="I6" s="174" t="s">
        <v>19</v>
      </c>
      <c r="J6" s="174"/>
      <c r="K6" s="174"/>
      <c r="L6" s="174"/>
    </row>
    <row r="7" spans="1:12" ht="16.5" customHeight="1" outlineLevel="1" collapsed="1" x14ac:dyDescent="0.25">
      <c r="A7" s="107"/>
      <c r="B7" s="101"/>
      <c r="C7" s="49"/>
      <c r="D7" s="50"/>
      <c r="E7" s="51"/>
      <c r="I7" s="108"/>
    </row>
    <row r="8" spans="1:12" s="4" customFormat="1" ht="15.75" x14ac:dyDescent="0.2">
      <c r="A8" s="243" t="s">
        <v>157</v>
      </c>
      <c r="B8" s="243"/>
      <c r="C8" s="243"/>
      <c r="D8" s="243"/>
      <c r="E8" s="243"/>
      <c r="F8" s="243"/>
      <c r="G8" s="243"/>
      <c r="H8" s="243"/>
      <c r="I8" s="243"/>
      <c r="J8" s="243"/>
      <c r="K8" s="243"/>
      <c r="L8" s="243"/>
    </row>
    <row r="9" spans="1:12" s="4" customFormat="1" ht="15.75" x14ac:dyDescent="0.2">
      <c r="A9" s="243" t="s">
        <v>158</v>
      </c>
      <c r="B9" s="243"/>
      <c r="C9" s="243"/>
      <c r="D9" s="243"/>
      <c r="E9" s="243"/>
      <c r="F9" s="243"/>
      <c r="G9" s="243"/>
      <c r="H9" s="243"/>
      <c r="I9" s="243"/>
      <c r="J9" s="243"/>
      <c r="K9" s="243"/>
      <c r="L9" s="243"/>
    </row>
    <row r="10" spans="1:12" s="5" customFormat="1" ht="15.75" x14ac:dyDescent="0.2">
      <c r="A10" s="243" t="s">
        <v>98</v>
      </c>
      <c r="B10" s="243"/>
      <c r="C10" s="243"/>
      <c r="D10" s="243"/>
      <c r="E10" s="243"/>
      <c r="F10" s="243"/>
      <c r="G10" s="243"/>
      <c r="H10" s="243"/>
      <c r="I10" s="243"/>
      <c r="J10" s="243"/>
      <c r="K10" s="243"/>
      <c r="L10" s="243"/>
    </row>
    <row r="11" spans="1:12" ht="18.75" customHeight="1" x14ac:dyDescent="0.25">
      <c r="A11" s="239" t="s">
        <v>0</v>
      </c>
      <c r="B11" s="240" t="s">
        <v>1</v>
      </c>
      <c r="C11" s="239"/>
      <c r="D11" s="239"/>
      <c r="E11" s="240" t="s">
        <v>2</v>
      </c>
      <c r="F11" s="240"/>
      <c r="G11" s="240"/>
      <c r="H11" s="240"/>
      <c r="I11" s="240" t="s">
        <v>3</v>
      </c>
      <c r="J11" s="240"/>
      <c r="K11" s="240"/>
      <c r="L11" s="240"/>
    </row>
    <row r="12" spans="1:12" ht="31.5" customHeight="1" x14ac:dyDescent="0.25">
      <c r="A12" s="239"/>
      <c r="B12" s="240"/>
      <c r="C12" s="109" t="s">
        <v>4</v>
      </c>
      <c r="D12" s="110" t="s">
        <v>5</v>
      </c>
      <c r="E12" s="111" t="s">
        <v>6</v>
      </c>
      <c r="F12" s="111" t="s">
        <v>7</v>
      </c>
      <c r="G12" s="111" t="s">
        <v>5</v>
      </c>
      <c r="H12" s="111" t="s">
        <v>99</v>
      </c>
      <c r="I12" s="112" t="s">
        <v>6</v>
      </c>
      <c r="J12" s="111" t="s">
        <v>7</v>
      </c>
      <c r="K12" s="111" t="s">
        <v>5</v>
      </c>
      <c r="L12" s="111" t="s">
        <v>100</v>
      </c>
    </row>
    <row r="13" spans="1:12" x14ac:dyDescent="0.25">
      <c r="A13" s="241" t="s">
        <v>101</v>
      </c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</row>
    <row r="14" spans="1:12" s="1" customFormat="1" ht="63.75" x14ac:dyDescent="0.25">
      <c r="A14" s="113">
        <v>1</v>
      </c>
      <c r="B14" s="114" t="s">
        <v>102</v>
      </c>
      <c r="C14" s="113" t="s">
        <v>11</v>
      </c>
      <c r="D14" s="115">
        <v>0.71299999999999997</v>
      </c>
      <c r="E14" s="116"/>
      <c r="F14" s="117"/>
      <c r="G14" s="118"/>
      <c r="H14" s="119" t="s">
        <v>60</v>
      </c>
      <c r="I14" s="116"/>
      <c r="J14" s="116"/>
      <c r="K14" s="116"/>
      <c r="L14" s="120"/>
    </row>
    <row r="15" spans="1:12" s="1" customFormat="1" ht="63.75" x14ac:dyDescent="0.25">
      <c r="A15" s="113">
        <v>2</v>
      </c>
      <c r="B15" s="114" t="s">
        <v>103</v>
      </c>
      <c r="C15" s="113" t="s">
        <v>11</v>
      </c>
      <c r="D15" s="115">
        <v>0.71299999999999997</v>
      </c>
      <c r="E15" s="121"/>
      <c r="F15" s="121"/>
      <c r="G15" s="121"/>
      <c r="H15" s="119" t="s">
        <v>60</v>
      </c>
      <c r="I15" s="116"/>
      <c r="J15" s="116"/>
      <c r="K15" s="116"/>
      <c r="L15" s="120"/>
    </row>
    <row r="16" spans="1:12" s="1" customFormat="1" ht="76.5" x14ac:dyDescent="0.25">
      <c r="A16" s="113">
        <v>3</v>
      </c>
      <c r="B16" s="114" t="s">
        <v>104</v>
      </c>
      <c r="C16" s="113" t="s">
        <v>11</v>
      </c>
      <c r="D16" s="115">
        <v>0.40300000000000002</v>
      </c>
      <c r="E16" s="116"/>
      <c r="F16" s="113"/>
      <c r="G16" s="122"/>
      <c r="H16" s="119" t="s">
        <v>60</v>
      </c>
      <c r="I16" s="116"/>
      <c r="J16" s="116"/>
      <c r="K16" s="116"/>
      <c r="L16" s="120"/>
    </row>
    <row r="17" spans="1:12" s="1" customFormat="1" ht="76.5" x14ac:dyDescent="0.25">
      <c r="A17" s="113">
        <v>4</v>
      </c>
      <c r="B17" s="114" t="s">
        <v>105</v>
      </c>
      <c r="C17" s="113" t="s">
        <v>11</v>
      </c>
      <c r="D17" s="115">
        <v>0.59599999999999997</v>
      </c>
      <c r="E17" s="116"/>
      <c r="F17" s="113"/>
      <c r="G17" s="122"/>
      <c r="H17" s="119" t="s">
        <v>60</v>
      </c>
      <c r="I17" s="116"/>
      <c r="J17" s="116"/>
      <c r="K17" s="116"/>
      <c r="L17" s="120"/>
    </row>
    <row r="18" spans="1:12" s="1" customFormat="1" ht="25.5" x14ac:dyDescent="0.25">
      <c r="A18" s="113">
        <v>5</v>
      </c>
      <c r="B18" s="114" t="s">
        <v>106</v>
      </c>
      <c r="C18" s="113" t="s">
        <v>11</v>
      </c>
      <c r="D18" s="115">
        <v>2</v>
      </c>
      <c r="E18" s="116"/>
      <c r="F18" s="113"/>
      <c r="G18" s="122"/>
      <c r="H18" s="119" t="s">
        <v>60</v>
      </c>
      <c r="I18" s="116"/>
      <c r="J18" s="116"/>
      <c r="K18" s="116"/>
      <c r="L18" s="120"/>
    </row>
    <row r="19" spans="1:12" s="1" customFormat="1" ht="64.5" x14ac:dyDescent="0.25">
      <c r="A19" s="113">
        <v>6</v>
      </c>
      <c r="B19" s="158" t="s">
        <v>107</v>
      </c>
      <c r="C19" s="113" t="s">
        <v>11</v>
      </c>
      <c r="D19" s="115">
        <v>0.5</v>
      </c>
      <c r="E19" s="116"/>
      <c r="F19" s="113"/>
      <c r="G19" s="122"/>
      <c r="H19" s="119" t="s">
        <v>108</v>
      </c>
      <c r="I19" s="116"/>
      <c r="J19" s="116"/>
      <c r="K19" s="116"/>
      <c r="L19" s="120"/>
    </row>
    <row r="20" spans="1:12" s="124" customFormat="1" x14ac:dyDescent="0.25">
      <c r="A20" s="236" t="s">
        <v>69</v>
      </c>
      <c r="B20" s="236"/>
      <c r="C20" s="236"/>
      <c r="D20" s="236"/>
      <c r="E20" s="236"/>
      <c r="F20" s="236"/>
      <c r="G20" s="236"/>
      <c r="H20" s="236"/>
      <c r="I20" s="236"/>
      <c r="J20" s="236"/>
      <c r="K20" s="236"/>
      <c r="L20" s="236"/>
    </row>
    <row r="21" spans="1:12" s="124" customFormat="1" ht="63.75" x14ac:dyDescent="0.25">
      <c r="A21" s="113">
        <v>7</v>
      </c>
      <c r="B21" s="114" t="s">
        <v>109</v>
      </c>
      <c r="C21" s="125" t="s">
        <v>74</v>
      </c>
      <c r="D21" s="125">
        <v>1</v>
      </c>
      <c r="E21" s="126"/>
      <c r="F21" s="126"/>
      <c r="G21" s="126"/>
      <c r="H21" s="126"/>
      <c r="I21" s="114" t="s">
        <v>110</v>
      </c>
      <c r="J21" s="113" t="s">
        <v>74</v>
      </c>
      <c r="K21" s="125">
        <v>1</v>
      </c>
      <c r="L21" s="128" t="s">
        <v>93</v>
      </c>
    </row>
    <row r="22" spans="1:12" s="124" customFormat="1" ht="26.25" x14ac:dyDescent="0.25">
      <c r="A22" s="113">
        <v>8</v>
      </c>
      <c r="B22" s="128" t="s">
        <v>111</v>
      </c>
      <c r="C22" s="125" t="s">
        <v>11</v>
      </c>
      <c r="D22" s="125">
        <v>0.5</v>
      </c>
      <c r="E22" s="129"/>
      <c r="F22" s="129"/>
      <c r="G22" s="129"/>
      <c r="H22" s="129"/>
      <c r="I22" s="127"/>
      <c r="J22" s="127"/>
      <c r="K22" s="127"/>
      <c r="L22" s="127"/>
    </row>
    <row r="23" spans="1:12" s="1" customFormat="1" ht="25.5" x14ac:dyDescent="0.25">
      <c r="A23" s="230">
        <v>9</v>
      </c>
      <c r="B23" s="233" t="s">
        <v>112</v>
      </c>
      <c r="C23" s="230" t="s">
        <v>11</v>
      </c>
      <c r="D23" s="237"/>
      <c r="E23" s="230"/>
      <c r="F23" s="230"/>
      <c r="G23" s="230"/>
      <c r="H23" s="230"/>
      <c r="I23" s="114" t="s">
        <v>113</v>
      </c>
      <c r="J23" s="113" t="s">
        <v>74</v>
      </c>
      <c r="K23" s="113">
        <v>4</v>
      </c>
      <c r="L23" s="114" t="s">
        <v>93</v>
      </c>
    </row>
    <row r="24" spans="1:12" s="1" customFormat="1" ht="25.5" x14ac:dyDescent="0.25">
      <c r="A24" s="232"/>
      <c r="B24" s="234"/>
      <c r="C24" s="232"/>
      <c r="D24" s="238"/>
      <c r="E24" s="232"/>
      <c r="F24" s="232"/>
      <c r="G24" s="232"/>
      <c r="H24" s="232"/>
      <c r="I24" s="114" t="s">
        <v>114</v>
      </c>
      <c r="J24" s="113" t="s">
        <v>11</v>
      </c>
      <c r="K24" s="113">
        <v>0.4</v>
      </c>
      <c r="L24" s="114" t="s">
        <v>93</v>
      </c>
    </row>
    <row r="25" spans="1:12" s="1" customFormat="1" ht="25.5" x14ac:dyDescent="0.25">
      <c r="A25" s="232"/>
      <c r="B25" s="234"/>
      <c r="C25" s="232"/>
      <c r="D25" s="238"/>
      <c r="E25" s="232"/>
      <c r="F25" s="232"/>
      <c r="G25" s="232"/>
      <c r="H25" s="232"/>
      <c r="I25" s="114" t="s">
        <v>115</v>
      </c>
      <c r="J25" s="113" t="s">
        <v>11</v>
      </c>
      <c r="K25" s="113">
        <v>0.6</v>
      </c>
      <c r="L25" s="114" t="s">
        <v>93</v>
      </c>
    </row>
    <row r="26" spans="1:12" s="1" customFormat="1" ht="25.5" x14ac:dyDescent="0.25">
      <c r="A26" s="230">
        <v>10</v>
      </c>
      <c r="B26" s="233" t="s">
        <v>116</v>
      </c>
      <c r="C26" s="230" t="s">
        <v>11</v>
      </c>
      <c r="D26" s="230"/>
      <c r="E26" s="230"/>
      <c r="F26" s="230"/>
      <c r="G26" s="230"/>
      <c r="H26" s="230"/>
      <c r="I26" s="114" t="s">
        <v>117</v>
      </c>
      <c r="J26" s="113" t="s">
        <v>74</v>
      </c>
      <c r="K26" s="113">
        <v>2</v>
      </c>
      <c r="L26" s="114" t="s">
        <v>93</v>
      </c>
    </row>
    <row r="27" spans="1:12" s="1" customFormat="1" ht="25.5" x14ac:dyDescent="0.25">
      <c r="A27" s="231"/>
      <c r="B27" s="235"/>
      <c r="C27" s="231"/>
      <c r="D27" s="231"/>
      <c r="E27" s="231"/>
      <c r="F27" s="231"/>
      <c r="G27" s="231"/>
      <c r="H27" s="231"/>
      <c r="I27" s="114" t="s">
        <v>118</v>
      </c>
      <c r="J27" s="113" t="s">
        <v>11</v>
      </c>
      <c r="K27" s="113">
        <v>0.2</v>
      </c>
      <c r="L27" s="114" t="s">
        <v>93</v>
      </c>
    </row>
    <row r="28" spans="1:12" s="1" customFormat="1" ht="25.5" x14ac:dyDescent="0.25">
      <c r="A28" s="230">
        <v>11</v>
      </c>
      <c r="B28" s="233" t="s">
        <v>119</v>
      </c>
      <c r="C28" s="230" t="s">
        <v>11</v>
      </c>
      <c r="D28" s="230"/>
      <c r="E28" s="230"/>
      <c r="F28" s="230"/>
      <c r="G28" s="230"/>
      <c r="H28" s="230"/>
      <c r="I28" s="114" t="s">
        <v>117</v>
      </c>
      <c r="J28" s="113" t="s">
        <v>74</v>
      </c>
      <c r="K28" s="113">
        <v>1</v>
      </c>
      <c r="L28" s="114" t="s">
        <v>93</v>
      </c>
    </row>
    <row r="29" spans="1:12" s="1" customFormat="1" ht="25.5" x14ac:dyDescent="0.25">
      <c r="A29" s="232"/>
      <c r="B29" s="234"/>
      <c r="C29" s="232"/>
      <c r="D29" s="232"/>
      <c r="E29" s="232"/>
      <c r="F29" s="232"/>
      <c r="G29" s="232"/>
      <c r="H29" s="232"/>
      <c r="I29" s="114" t="s">
        <v>120</v>
      </c>
      <c r="J29" s="113" t="s">
        <v>74</v>
      </c>
      <c r="K29" s="113">
        <v>1</v>
      </c>
      <c r="L29" s="114" t="s">
        <v>93</v>
      </c>
    </row>
    <row r="30" spans="1:12" s="1" customFormat="1" ht="25.5" x14ac:dyDescent="0.25">
      <c r="A30" s="231"/>
      <c r="B30" s="235"/>
      <c r="C30" s="231"/>
      <c r="D30" s="231"/>
      <c r="E30" s="231"/>
      <c r="F30" s="231"/>
      <c r="G30" s="231"/>
      <c r="H30" s="231"/>
      <c r="I30" s="114" t="s">
        <v>114</v>
      </c>
      <c r="J30" s="113" t="s">
        <v>11</v>
      </c>
      <c r="K30" s="113">
        <v>0.2</v>
      </c>
      <c r="L30" s="114" t="s">
        <v>93</v>
      </c>
    </row>
    <row r="31" spans="1:12" s="1" customFormat="1" ht="38.25" x14ac:dyDescent="0.25">
      <c r="A31" s="131">
        <v>12</v>
      </c>
      <c r="B31" s="132" t="s">
        <v>121</v>
      </c>
      <c r="C31" s="131" t="s">
        <v>74</v>
      </c>
      <c r="D31" s="131">
        <f>K31</f>
        <v>2</v>
      </c>
      <c r="E31" s="131"/>
      <c r="F31" s="131"/>
      <c r="G31" s="131"/>
      <c r="H31" s="131"/>
      <c r="I31" s="114" t="s">
        <v>122</v>
      </c>
      <c r="J31" s="113" t="s">
        <v>74</v>
      </c>
      <c r="K31" s="113">
        <v>2</v>
      </c>
      <c r="L31" s="114" t="s">
        <v>92</v>
      </c>
    </row>
    <row r="32" spans="1:12" s="1" customFormat="1" ht="38.25" x14ac:dyDescent="0.25">
      <c r="A32" s="131">
        <v>13</v>
      </c>
      <c r="B32" s="132" t="s">
        <v>123</v>
      </c>
      <c r="C32" s="131" t="s">
        <v>74</v>
      </c>
      <c r="D32" s="131">
        <f>K32</f>
        <v>2</v>
      </c>
      <c r="E32" s="131"/>
      <c r="F32" s="131"/>
      <c r="G32" s="131"/>
      <c r="H32" s="131"/>
      <c r="I32" s="114" t="s">
        <v>124</v>
      </c>
      <c r="J32" s="113" t="s">
        <v>74</v>
      </c>
      <c r="K32" s="113">
        <v>2</v>
      </c>
      <c r="L32" s="114" t="s">
        <v>92</v>
      </c>
    </row>
    <row r="33" spans="1:12" s="1" customFormat="1" ht="39" customHeight="1" x14ac:dyDescent="0.25">
      <c r="A33" s="131">
        <v>14</v>
      </c>
      <c r="B33" s="132" t="s">
        <v>125</v>
      </c>
      <c r="C33" s="131" t="s">
        <v>74</v>
      </c>
      <c r="D33" s="131">
        <f>D31</f>
        <v>2</v>
      </c>
      <c r="E33" s="131"/>
      <c r="F33" s="131"/>
      <c r="G33" s="131"/>
      <c r="H33" s="224" t="s">
        <v>126</v>
      </c>
      <c r="I33" s="114"/>
      <c r="J33" s="113"/>
      <c r="K33" s="113"/>
      <c r="L33" s="130"/>
    </row>
    <row r="34" spans="1:12" s="1" customFormat="1" ht="40.5" customHeight="1" x14ac:dyDescent="0.25">
      <c r="A34" s="131">
        <v>15</v>
      </c>
      <c r="B34" s="132" t="s">
        <v>127</v>
      </c>
      <c r="C34" s="131" t="s">
        <v>74</v>
      </c>
      <c r="D34" s="131">
        <f>D31</f>
        <v>2</v>
      </c>
      <c r="E34" s="131"/>
      <c r="F34" s="131"/>
      <c r="G34" s="131"/>
      <c r="H34" s="225"/>
      <c r="I34" s="114"/>
      <c r="J34" s="113"/>
      <c r="K34" s="113"/>
      <c r="L34" s="130"/>
    </row>
    <row r="35" spans="1:12" s="124" customFormat="1" x14ac:dyDescent="0.25">
      <c r="A35" s="211" t="s">
        <v>128</v>
      </c>
      <c r="B35" s="211"/>
      <c r="C35" s="211"/>
      <c r="D35" s="211"/>
      <c r="E35" s="211"/>
      <c r="F35" s="211"/>
      <c r="G35" s="211"/>
      <c r="H35" s="211"/>
      <c r="I35" s="211"/>
      <c r="J35" s="211"/>
      <c r="K35" s="211"/>
      <c r="L35" s="211"/>
    </row>
    <row r="36" spans="1:12" s="124" customFormat="1" ht="51" x14ac:dyDescent="0.25">
      <c r="A36" s="224">
        <v>16</v>
      </c>
      <c r="B36" s="226" t="s">
        <v>129</v>
      </c>
      <c r="C36" s="224" t="s">
        <v>74</v>
      </c>
      <c r="D36" s="224">
        <f>K36+K37</f>
        <v>2</v>
      </c>
      <c r="E36" s="228"/>
      <c r="F36" s="228"/>
      <c r="G36" s="228"/>
      <c r="H36" s="228"/>
      <c r="I36" s="114" t="s">
        <v>130</v>
      </c>
      <c r="J36" s="119" t="s">
        <v>74</v>
      </c>
      <c r="K36" s="119">
        <v>1</v>
      </c>
      <c r="L36" s="114" t="s">
        <v>92</v>
      </c>
    </row>
    <row r="37" spans="1:12" s="124" customFormat="1" ht="51" x14ac:dyDescent="0.25">
      <c r="A37" s="225"/>
      <c r="B37" s="227"/>
      <c r="C37" s="225"/>
      <c r="D37" s="225"/>
      <c r="E37" s="229"/>
      <c r="F37" s="229"/>
      <c r="G37" s="229"/>
      <c r="H37" s="229"/>
      <c r="I37" s="114" t="s">
        <v>131</v>
      </c>
      <c r="J37" s="119" t="s">
        <v>74</v>
      </c>
      <c r="K37" s="119">
        <v>1</v>
      </c>
      <c r="L37" s="114" t="s">
        <v>92</v>
      </c>
    </row>
    <row r="38" spans="1:12" s="124" customFormat="1" ht="51" x14ac:dyDescent="0.25">
      <c r="A38" s="119">
        <v>17</v>
      </c>
      <c r="B38" s="114" t="s">
        <v>132</v>
      </c>
      <c r="C38" s="119" t="s">
        <v>74</v>
      </c>
      <c r="D38" s="119">
        <f>K38</f>
        <v>2</v>
      </c>
      <c r="E38" s="114"/>
      <c r="F38" s="114"/>
      <c r="G38" s="114"/>
      <c r="H38" s="114"/>
      <c r="I38" s="114" t="s">
        <v>133</v>
      </c>
      <c r="J38" s="119" t="s">
        <v>74</v>
      </c>
      <c r="K38" s="119">
        <v>2</v>
      </c>
      <c r="L38" s="114" t="s">
        <v>92</v>
      </c>
    </row>
    <row r="39" spans="1:12" s="124" customFormat="1" ht="63.75" x14ac:dyDescent="0.25">
      <c r="A39" s="119">
        <v>18</v>
      </c>
      <c r="B39" s="114" t="s">
        <v>134</v>
      </c>
      <c r="C39" s="119" t="s">
        <v>11</v>
      </c>
      <c r="D39" s="119">
        <f>11+2</f>
        <v>13</v>
      </c>
      <c r="E39" s="114"/>
      <c r="F39" s="114"/>
      <c r="G39" s="114"/>
      <c r="H39" s="114"/>
      <c r="I39" s="114"/>
      <c r="J39" s="119"/>
      <c r="K39" s="119"/>
      <c r="L39" s="114"/>
    </row>
    <row r="40" spans="1:12" s="124" customFormat="1" x14ac:dyDescent="0.25">
      <c r="A40" s="211" t="s">
        <v>135</v>
      </c>
      <c r="B40" s="211"/>
      <c r="C40" s="211"/>
      <c r="D40" s="211"/>
      <c r="E40" s="211"/>
      <c r="F40" s="211"/>
      <c r="G40" s="211"/>
      <c r="H40" s="211"/>
      <c r="I40" s="211"/>
      <c r="J40" s="211"/>
      <c r="K40" s="211"/>
      <c r="L40" s="211"/>
    </row>
    <row r="41" spans="1:12" s="137" customFormat="1" ht="30" customHeight="1" x14ac:dyDescent="0.25">
      <c r="A41" s="135">
        <v>19</v>
      </c>
      <c r="B41" s="136" t="s">
        <v>136</v>
      </c>
      <c r="C41" s="135" t="s">
        <v>74</v>
      </c>
      <c r="D41" s="135">
        <f>K41</f>
        <v>2</v>
      </c>
      <c r="E41" s="136"/>
      <c r="F41" s="136"/>
      <c r="G41" s="136"/>
      <c r="H41" s="136"/>
      <c r="I41" s="136" t="s">
        <v>137</v>
      </c>
      <c r="J41" s="135" t="s">
        <v>74</v>
      </c>
      <c r="K41" s="135">
        <v>2</v>
      </c>
      <c r="L41" s="114" t="s">
        <v>92</v>
      </c>
    </row>
    <row r="42" spans="1:12" s="137" customFormat="1" ht="41.25" customHeight="1" x14ac:dyDescent="0.25">
      <c r="A42" s="218">
        <v>20</v>
      </c>
      <c r="B42" s="220" t="s">
        <v>138</v>
      </c>
      <c r="C42" s="222" t="s">
        <v>74</v>
      </c>
      <c r="D42" s="218">
        <f>K43*2</f>
        <v>2</v>
      </c>
      <c r="E42" s="218"/>
      <c r="F42" s="218"/>
      <c r="G42" s="218"/>
      <c r="H42" s="218"/>
      <c r="I42" s="136" t="s">
        <v>139</v>
      </c>
      <c r="J42" s="135" t="s">
        <v>74</v>
      </c>
      <c r="K42" s="135">
        <v>2</v>
      </c>
      <c r="L42" s="114" t="s">
        <v>92</v>
      </c>
    </row>
    <row r="43" spans="1:12" s="137" customFormat="1" ht="25.5" x14ac:dyDescent="0.25">
      <c r="A43" s="219"/>
      <c r="B43" s="221"/>
      <c r="C43" s="223"/>
      <c r="D43" s="219"/>
      <c r="E43" s="219"/>
      <c r="F43" s="219"/>
      <c r="G43" s="219"/>
      <c r="H43" s="219"/>
      <c r="I43" s="136" t="s">
        <v>140</v>
      </c>
      <c r="J43" s="135" t="s">
        <v>141</v>
      </c>
      <c r="K43" s="135">
        <v>1</v>
      </c>
      <c r="L43" s="114" t="s">
        <v>92</v>
      </c>
    </row>
    <row r="44" spans="1:12" s="124" customFormat="1" x14ac:dyDescent="0.25">
      <c r="A44" s="215" t="s">
        <v>142</v>
      </c>
      <c r="B44" s="216"/>
      <c r="C44" s="216"/>
      <c r="D44" s="216"/>
      <c r="E44" s="216"/>
      <c r="F44" s="216"/>
      <c r="G44" s="216"/>
      <c r="H44" s="216"/>
      <c r="I44" s="216"/>
      <c r="J44" s="216"/>
      <c r="K44" s="216"/>
      <c r="L44" s="217"/>
    </row>
    <row r="45" spans="1:12" s="137" customFormat="1" ht="32.25" customHeight="1" x14ac:dyDescent="0.25">
      <c r="A45" s="135">
        <v>21</v>
      </c>
      <c r="B45" s="136" t="s">
        <v>136</v>
      </c>
      <c r="C45" s="135" t="s">
        <v>74</v>
      </c>
      <c r="D45" s="135">
        <f>K45</f>
        <v>2</v>
      </c>
      <c r="E45" s="136"/>
      <c r="F45" s="136"/>
      <c r="G45" s="136"/>
      <c r="H45" s="136"/>
      <c r="I45" s="136" t="s">
        <v>137</v>
      </c>
      <c r="J45" s="135" t="s">
        <v>74</v>
      </c>
      <c r="K45" s="135">
        <v>2</v>
      </c>
      <c r="L45" s="114" t="s">
        <v>92</v>
      </c>
    </row>
    <row r="46" spans="1:12" s="137" customFormat="1" ht="42.75" customHeight="1" x14ac:dyDescent="0.25">
      <c r="A46" s="218">
        <v>22</v>
      </c>
      <c r="B46" s="220" t="s">
        <v>138</v>
      </c>
      <c r="C46" s="222" t="s">
        <v>74</v>
      </c>
      <c r="D46" s="218">
        <f>K47</f>
        <v>1</v>
      </c>
      <c r="E46" s="218"/>
      <c r="F46" s="218"/>
      <c r="G46" s="218"/>
      <c r="H46" s="218"/>
      <c r="I46" s="136" t="s">
        <v>139</v>
      </c>
      <c r="J46" s="135" t="s">
        <v>74</v>
      </c>
      <c r="K46" s="135">
        <v>2</v>
      </c>
      <c r="L46" s="114" t="s">
        <v>92</v>
      </c>
    </row>
    <row r="47" spans="1:12" s="137" customFormat="1" ht="25.5" x14ac:dyDescent="0.25">
      <c r="A47" s="219"/>
      <c r="B47" s="221"/>
      <c r="C47" s="223"/>
      <c r="D47" s="219"/>
      <c r="E47" s="219"/>
      <c r="F47" s="219"/>
      <c r="G47" s="219"/>
      <c r="H47" s="219"/>
      <c r="I47" s="136" t="s">
        <v>140</v>
      </c>
      <c r="J47" s="135" t="s">
        <v>74</v>
      </c>
      <c r="K47" s="135">
        <v>1</v>
      </c>
      <c r="L47" s="114" t="s">
        <v>92</v>
      </c>
    </row>
    <row r="48" spans="1:12" s="124" customFormat="1" x14ac:dyDescent="0.25">
      <c r="A48" s="211" t="s">
        <v>143</v>
      </c>
      <c r="B48" s="211"/>
      <c r="C48" s="211"/>
      <c r="D48" s="211"/>
      <c r="E48" s="211"/>
      <c r="F48" s="211"/>
      <c r="G48" s="211"/>
      <c r="H48" s="211"/>
      <c r="I48" s="211"/>
      <c r="J48" s="211"/>
      <c r="K48" s="211"/>
      <c r="L48" s="211"/>
    </row>
    <row r="49" spans="1:13" s="124" customFormat="1" ht="32.25" customHeight="1" x14ac:dyDescent="0.25">
      <c r="A49" s="113">
        <v>23</v>
      </c>
      <c r="B49" s="114" t="s">
        <v>144</v>
      </c>
      <c r="C49" s="119" t="s">
        <v>74</v>
      </c>
      <c r="D49" s="119">
        <f>K49</f>
        <v>2</v>
      </c>
      <c r="E49" s="119"/>
      <c r="F49" s="119"/>
      <c r="G49" s="119"/>
      <c r="H49" s="119"/>
      <c r="I49" s="114" t="s">
        <v>145</v>
      </c>
      <c r="J49" s="119" t="s">
        <v>74</v>
      </c>
      <c r="K49" s="119">
        <v>2</v>
      </c>
      <c r="L49" s="114" t="s">
        <v>92</v>
      </c>
    </row>
    <row r="50" spans="1:13" s="124" customFormat="1" ht="51" x14ac:dyDescent="0.25">
      <c r="A50" s="113">
        <v>24</v>
      </c>
      <c r="B50" s="114" t="s">
        <v>146</v>
      </c>
      <c r="C50" s="119" t="s">
        <v>74</v>
      </c>
      <c r="D50" s="119">
        <f t="shared" ref="D50:D51" si="0">K50</f>
        <v>2</v>
      </c>
      <c r="E50" s="119"/>
      <c r="F50" s="119"/>
      <c r="G50" s="119"/>
      <c r="H50" s="119"/>
      <c r="I50" s="114" t="s">
        <v>147</v>
      </c>
      <c r="J50" s="119" t="s">
        <v>74</v>
      </c>
      <c r="K50" s="119">
        <v>2</v>
      </c>
      <c r="L50" s="114" t="s">
        <v>92</v>
      </c>
      <c r="M50" s="138"/>
    </row>
    <row r="51" spans="1:13" s="124" customFormat="1" ht="29.25" customHeight="1" x14ac:dyDescent="0.25">
      <c r="A51" s="113">
        <v>25</v>
      </c>
      <c r="B51" s="114" t="s">
        <v>138</v>
      </c>
      <c r="C51" s="119" t="s">
        <v>74</v>
      </c>
      <c r="D51" s="119">
        <f t="shared" si="0"/>
        <v>2</v>
      </c>
      <c r="E51" s="119"/>
      <c r="F51" s="119"/>
      <c r="G51" s="119"/>
      <c r="H51" s="119"/>
      <c r="I51" s="114" t="s">
        <v>148</v>
      </c>
      <c r="J51" s="119" t="s">
        <v>74</v>
      </c>
      <c r="K51" s="119">
        <v>2</v>
      </c>
      <c r="L51" s="114" t="s">
        <v>92</v>
      </c>
    </row>
    <row r="52" spans="1:13" s="124" customFormat="1" x14ac:dyDescent="0.25">
      <c r="A52" s="212" t="s">
        <v>149</v>
      </c>
      <c r="B52" s="213"/>
      <c r="C52" s="213"/>
      <c r="D52" s="213"/>
      <c r="E52" s="213"/>
      <c r="F52" s="213"/>
      <c r="G52" s="213"/>
      <c r="H52" s="213"/>
      <c r="I52" s="213"/>
      <c r="J52" s="213"/>
      <c r="K52" s="213"/>
      <c r="L52" s="214"/>
    </row>
    <row r="53" spans="1:13" s="124" customFormat="1" ht="31.5" customHeight="1" x14ac:dyDescent="0.25">
      <c r="A53" s="113">
        <v>26</v>
      </c>
      <c r="B53" s="114" t="s">
        <v>144</v>
      </c>
      <c r="C53" s="119" t="s">
        <v>74</v>
      </c>
      <c r="D53" s="119">
        <f>K53</f>
        <v>2</v>
      </c>
      <c r="E53" s="119"/>
      <c r="F53" s="119"/>
      <c r="G53" s="119"/>
      <c r="H53" s="119"/>
      <c r="I53" s="114" t="s">
        <v>145</v>
      </c>
      <c r="J53" s="119" t="s">
        <v>74</v>
      </c>
      <c r="K53" s="119">
        <v>2</v>
      </c>
      <c r="L53" s="114" t="s">
        <v>92</v>
      </c>
    </row>
    <row r="54" spans="1:13" s="124" customFormat="1" ht="51" x14ac:dyDescent="0.25">
      <c r="A54" s="113">
        <v>27</v>
      </c>
      <c r="B54" s="114" t="s">
        <v>146</v>
      </c>
      <c r="C54" s="119" t="s">
        <v>74</v>
      </c>
      <c r="D54" s="119">
        <f t="shared" ref="D54:D55" si="1">K54</f>
        <v>2</v>
      </c>
      <c r="E54" s="119"/>
      <c r="F54" s="119"/>
      <c r="G54" s="119"/>
      <c r="H54" s="119"/>
      <c r="I54" s="114" t="s">
        <v>147</v>
      </c>
      <c r="J54" s="119" t="s">
        <v>74</v>
      </c>
      <c r="K54" s="119">
        <v>2</v>
      </c>
      <c r="L54" s="114" t="s">
        <v>92</v>
      </c>
    </row>
    <row r="55" spans="1:13" s="124" customFormat="1" ht="25.5" x14ac:dyDescent="0.25">
      <c r="A55" s="113">
        <v>28</v>
      </c>
      <c r="B55" s="114" t="s">
        <v>138</v>
      </c>
      <c r="C55" s="119" t="s">
        <v>74</v>
      </c>
      <c r="D55" s="119">
        <f t="shared" si="1"/>
        <v>2</v>
      </c>
      <c r="E55" s="119"/>
      <c r="F55" s="119"/>
      <c r="G55" s="119"/>
      <c r="H55" s="119"/>
      <c r="I55" s="114" t="s">
        <v>148</v>
      </c>
      <c r="J55" s="119" t="s">
        <v>74</v>
      </c>
      <c r="K55" s="119">
        <v>2</v>
      </c>
      <c r="L55" s="114" t="s">
        <v>92</v>
      </c>
    </row>
    <row r="56" spans="1:13" s="139" customFormat="1" ht="15.75" x14ac:dyDescent="0.25">
      <c r="A56" s="210"/>
      <c r="B56" s="210"/>
      <c r="C56" s="210"/>
      <c r="D56" s="210"/>
      <c r="E56" s="210"/>
      <c r="F56" s="210"/>
      <c r="G56" s="210"/>
      <c r="H56" s="210"/>
      <c r="I56" s="210"/>
      <c r="J56" s="210"/>
      <c r="K56" s="210"/>
      <c r="L56" s="210"/>
    </row>
    <row r="57" spans="1:13" s="139" customFormat="1" ht="15.75" x14ac:dyDescent="0.25">
      <c r="A57" s="140" t="s">
        <v>150</v>
      </c>
      <c r="B57" s="141"/>
      <c r="C57" s="142"/>
      <c r="D57" s="143"/>
      <c r="E57" s="144"/>
      <c r="F57" s="144"/>
      <c r="G57" s="144"/>
      <c r="H57" s="144"/>
      <c r="I57" s="145"/>
      <c r="J57" s="146"/>
      <c r="K57" s="147"/>
      <c r="L57" s="144"/>
    </row>
    <row r="58" spans="1:13" s="139" customFormat="1" ht="15.75" x14ac:dyDescent="0.25">
      <c r="A58" s="140" t="s">
        <v>151</v>
      </c>
      <c r="B58" s="141"/>
      <c r="C58" s="142"/>
      <c r="D58" s="143"/>
      <c r="E58" s="144"/>
      <c r="F58" s="144"/>
      <c r="G58" s="144"/>
      <c r="H58" s="144"/>
      <c r="I58" s="145"/>
      <c r="J58" s="146"/>
      <c r="K58" s="147"/>
      <c r="L58" s="144"/>
    </row>
    <row r="59" spans="1:13" s="139" customFormat="1" ht="15.75" x14ac:dyDescent="0.25">
      <c r="A59" s="140"/>
      <c r="B59" s="141"/>
      <c r="C59" s="142"/>
      <c r="D59" s="143"/>
      <c r="E59" s="144"/>
      <c r="F59" s="144"/>
      <c r="G59" s="144"/>
      <c r="H59" s="144"/>
      <c r="I59" s="145"/>
      <c r="J59" s="146"/>
      <c r="K59" s="147"/>
      <c r="L59" s="144"/>
    </row>
    <row r="60" spans="1:13" s="144" customFormat="1" ht="15.75" x14ac:dyDescent="0.25">
      <c r="A60" s="142"/>
      <c r="B60" s="141" t="s">
        <v>152</v>
      </c>
      <c r="C60" s="148"/>
      <c r="D60" s="149"/>
      <c r="E60" s="144" t="s">
        <v>153</v>
      </c>
      <c r="I60" s="145"/>
      <c r="J60" s="146"/>
      <c r="K60" s="147"/>
    </row>
    <row r="61" spans="1:13" s="144" customFormat="1" ht="15.75" x14ac:dyDescent="0.25">
      <c r="A61" s="142"/>
      <c r="B61" s="141"/>
      <c r="C61" s="142"/>
      <c r="D61" s="143"/>
      <c r="I61" s="145"/>
      <c r="J61" s="146"/>
      <c r="K61" s="147"/>
    </row>
    <row r="62" spans="1:13" s="144" customFormat="1" ht="15.75" x14ac:dyDescent="0.25">
      <c r="A62" s="142"/>
      <c r="B62" s="141" t="s">
        <v>154</v>
      </c>
      <c r="C62" s="148"/>
      <c r="D62" s="149"/>
      <c r="E62" s="144" t="s">
        <v>155</v>
      </c>
      <c r="I62" s="145"/>
      <c r="J62" s="146"/>
      <c r="K62" s="147"/>
    </row>
    <row r="63" spans="1:13" s="144" customFormat="1" ht="15.75" x14ac:dyDescent="0.25">
      <c r="A63" s="142"/>
      <c r="B63" s="141"/>
      <c r="C63" s="142"/>
      <c r="D63" s="143"/>
      <c r="I63" s="145"/>
      <c r="J63" s="146"/>
      <c r="K63" s="147"/>
    </row>
    <row r="64" spans="1:13" s="144" customFormat="1" ht="15.75" x14ac:dyDescent="0.25">
      <c r="A64" s="142"/>
      <c r="B64" s="141"/>
      <c r="C64" s="156"/>
      <c r="D64" s="157"/>
      <c r="I64" s="145"/>
      <c r="J64" s="146"/>
      <c r="K64" s="147"/>
    </row>
    <row r="65" spans="1:11" s="11" customFormat="1" x14ac:dyDescent="0.25">
      <c r="A65" s="150"/>
      <c r="B65" s="151"/>
      <c r="C65" s="150"/>
      <c r="D65" s="152"/>
      <c r="I65" s="153"/>
      <c r="J65" s="154"/>
      <c r="K65" s="23"/>
    </row>
  </sheetData>
  <mergeCells count="70">
    <mergeCell ref="A13:L13"/>
    <mergeCell ref="I2:L2"/>
    <mergeCell ref="I5:L5"/>
    <mergeCell ref="I6:L6"/>
    <mergeCell ref="A8:L8"/>
    <mergeCell ref="A9:L9"/>
    <mergeCell ref="A10:L10"/>
    <mergeCell ref="A11:A12"/>
    <mergeCell ref="B11:B12"/>
    <mergeCell ref="C11:D11"/>
    <mergeCell ref="E11:H11"/>
    <mergeCell ref="I11:L11"/>
    <mergeCell ref="A20:L20"/>
    <mergeCell ref="A23:A25"/>
    <mergeCell ref="B23:B25"/>
    <mergeCell ref="C23:C25"/>
    <mergeCell ref="D23:D25"/>
    <mergeCell ref="E23:E25"/>
    <mergeCell ref="F23:F25"/>
    <mergeCell ref="G23:G25"/>
    <mergeCell ref="H23:H25"/>
    <mergeCell ref="G26:G27"/>
    <mergeCell ref="H26:H27"/>
    <mergeCell ref="A28:A30"/>
    <mergeCell ref="B28:B30"/>
    <mergeCell ref="C28:C30"/>
    <mergeCell ref="D28:D30"/>
    <mergeCell ref="E28:E30"/>
    <mergeCell ref="F28:F30"/>
    <mergeCell ref="G28:G30"/>
    <mergeCell ref="H28:H30"/>
    <mergeCell ref="A26:A27"/>
    <mergeCell ref="B26:B27"/>
    <mergeCell ref="C26:C27"/>
    <mergeCell ref="D26:D27"/>
    <mergeCell ref="E26:E27"/>
    <mergeCell ref="F26:F27"/>
    <mergeCell ref="G42:G43"/>
    <mergeCell ref="H42:H43"/>
    <mergeCell ref="H33:H34"/>
    <mergeCell ref="A35:L35"/>
    <mergeCell ref="A36:A37"/>
    <mergeCell ref="B36:B37"/>
    <mergeCell ref="C36:C37"/>
    <mergeCell ref="D36:D37"/>
    <mergeCell ref="E36:E37"/>
    <mergeCell ref="F36:F37"/>
    <mergeCell ref="G36:G37"/>
    <mergeCell ref="H36:H37"/>
    <mergeCell ref="B42:B43"/>
    <mergeCell ref="C42:C43"/>
    <mergeCell ref="D42:D43"/>
    <mergeCell ref="E42:E43"/>
    <mergeCell ref="F42:F43"/>
    <mergeCell ref="A56:L56"/>
    <mergeCell ref="I3:L3"/>
    <mergeCell ref="I4:L4"/>
    <mergeCell ref="A48:L48"/>
    <mergeCell ref="A52:L52"/>
    <mergeCell ref="A44:L44"/>
    <mergeCell ref="A46:A47"/>
    <mergeCell ref="B46:B47"/>
    <mergeCell ref="C46:C47"/>
    <mergeCell ref="D46:D47"/>
    <mergeCell ref="E46:E47"/>
    <mergeCell ref="F46:F47"/>
    <mergeCell ref="G46:G47"/>
    <mergeCell ref="H46:H47"/>
    <mergeCell ref="A40:L40"/>
    <mergeCell ref="A42:A43"/>
  </mergeCells>
  <pageMargins left="0.19685039370078741" right="0.19685039370078741" top="0.39370078740157483" bottom="0.39370078740157483" header="0" footer="0"/>
  <pageSetup paperSize="9" fitToHeight="0" orientation="landscape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9"/>
  <sheetViews>
    <sheetView view="pageBreakPreview" zoomScale="85" zoomScaleNormal="85" zoomScaleSheetLayoutView="85" workbookViewId="0">
      <selection sqref="A1:XFD6"/>
    </sheetView>
  </sheetViews>
  <sheetFormatPr defaultRowHeight="15" outlineLevelRow="1" outlineLevelCol="1" x14ac:dyDescent="0.25"/>
  <cols>
    <col min="1" max="1" width="4.5703125" style="40" customWidth="1"/>
    <col min="2" max="2" width="30.5703125" style="159" customWidth="1"/>
    <col min="3" max="3" width="6" style="40" customWidth="1"/>
    <col min="4" max="4" width="7.7109375" style="42" customWidth="1"/>
    <col min="5" max="5" width="10" style="2" customWidth="1" outlineLevel="1"/>
    <col min="6" max="6" width="6.5703125" style="2" customWidth="1" outlineLevel="1"/>
    <col min="7" max="7" width="7.5703125" style="2" customWidth="1" outlineLevel="1"/>
    <col min="8" max="8" width="13.42578125" style="2" customWidth="1" outlineLevel="1"/>
    <col min="9" max="9" width="31.5703125" style="96" customWidth="1"/>
    <col min="10" max="10" width="5.140625" style="97" customWidth="1"/>
    <col min="11" max="11" width="7.42578125" style="98" customWidth="1"/>
    <col min="12" max="12" width="12.140625" style="2" customWidth="1"/>
    <col min="13" max="13" width="15.7109375" style="2" customWidth="1"/>
    <col min="14" max="16384" width="9.140625" style="2"/>
  </cols>
  <sheetData>
    <row r="1" spans="1:12" x14ac:dyDescent="0.25">
      <c r="B1" s="41"/>
      <c r="L1" s="99" t="s">
        <v>94</v>
      </c>
    </row>
    <row r="2" spans="1:12" s="105" customFormat="1" ht="18.75" outlineLevel="1" x14ac:dyDescent="0.3">
      <c r="A2" s="100" t="s">
        <v>48</v>
      </c>
      <c r="B2" s="101"/>
      <c r="C2" s="102"/>
      <c r="D2" s="103"/>
      <c r="E2" s="104"/>
      <c r="F2" s="104"/>
      <c r="G2" s="104"/>
      <c r="H2" s="104"/>
      <c r="I2" s="242" t="s">
        <v>49</v>
      </c>
      <c r="J2" s="242"/>
      <c r="K2" s="242"/>
      <c r="L2" s="242"/>
    </row>
    <row r="3" spans="1:12" ht="18.75" outlineLevel="1" collapsed="1" x14ac:dyDescent="0.25">
      <c r="A3" s="62" t="s">
        <v>156</v>
      </c>
      <c r="B3" s="106"/>
      <c r="C3" s="49"/>
      <c r="D3" s="50"/>
      <c r="E3" s="51"/>
      <c r="I3" s="177" t="s">
        <v>95</v>
      </c>
      <c r="J3" s="177"/>
      <c r="K3" s="177"/>
      <c r="L3" s="177"/>
    </row>
    <row r="4" spans="1:12" ht="18.75" outlineLevel="1" x14ac:dyDescent="0.25">
      <c r="A4" s="62" t="s">
        <v>156</v>
      </c>
      <c r="B4" s="106"/>
      <c r="C4" s="49"/>
      <c r="D4" s="50"/>
      <c r="E4" s="51"/>
      <c r="I4" s="177" t="s">
        <v>96</v>
      </c>
      <c r="J4" s="177"/>
      <c r="K4" s="177"/>
      <c r="L4" s="177"/>
    </row>
    <row r="5" spans="1:12" s="57" customFormat="1" ht="18.75" outlineLevel="1" x14ac:dyDescent="0.3">
      <c r="A5" s="52" t="s">
        <v>156</v>
      </c>
      <c r="B5" s="53"/>
      <c r="C5" s="54"/>
      <c r="D5" s="55"/>
      <c r="E5" s="56"/>
      <c r="I5" s="173" t="s">
        <v>52</v>
      </c>
      <c r="J5" s="173"/>
      <c r="K5" s="173"/>
      <c r="L5" s="173"/>
    </row>
    <row r="6" spans="1:12" s="57" customFormat="1" ht="18.75" outlineLevel="1" x14ac:dyDescent="0.3">
      <c r="A6" s="52" t="s">
        <v>18</v>
      </c>
      <c r="B6" s="53"/>
      <c r="C6" s="58"/>
      <c r="D6" s="59"/>
      <c r="E6" s="60"/>
      <c r="I6" s="174" t="s">
        <v>19</v>
      </c>
      <c r="J6" s="174"/>
      <c r="K6" s="174"/>
      <c r="L6" s="174"/>
    </row>
    <row r="7" spans="1:12" ht="16.5" customHeight="1" outlineLevel="1" collapsed="1" x14ac:dyDescent="0.25">
      <c r="A7" s="107"/>
      <c r="B7" s="160"/>
      <c r="C7" s="49"/>
      <c r="D7" s="50"/>
      <c r="E7" s="51"/>
      <c r="I7" s="108"/>
    </row>
    <row r="8" spans="1:12" s="4" customFormat="1" ht="15.75" x14ac:dyDescent="0.2">
      <c r="A8" s="243" t="s">
        <v>187</v>
      </c>
      <c r="B8" s="243"/>
      <c r="C8" s="243"/>
      <c r="D8" s="243"/>
      <c r="E8" s="243"/>
      <c r="F8" s="243"/>
      <c r="G8" s="243"/>
      <c r="H8" s="243"/>
      <c r="I8" s="243"/>
      <c r="J8" s="243"/>
      <c r="K8" s="243"/>
      <c r="L8" s="243"/>
    </row>
    <row r="9" spans="1:12" s="4" customFormat="1" ht="15.75" x14ac:dyDescent="0.2">
      <c r="A9" s="243" t="s">
        <v>91</v>
      </c>
      <c r="B9" s="243"/>
      <c r="C9" s="243"/>
      <c r="D9" s="243"/>
      <c r="E9" s="243"/>
      <c r="F9" s="243"/>
      <c r="G9" s="243"/>
      <c r="H9" s="243"/>
      <c r="I9" s="243"/>
      <c r="J9" s="243"/>
      <c r="K9" s="243"/>
      <c r="L9" s="243"/>
    </row>
    <row r="10" spans="1:12" s="5" customFormat="1" ht="15.75" x14ac:dyDescent="0.2">
      <c r="A10" s="243" t="s">
        <v>160</v>
      </c>
      <c r="B10" s="243"/>
      <c r="C10" s="243"/>
      <c r="D10" s="243"/>
      <c r="E10" s="243"/>
      <c r="F10" s="243"/>
      <c r="G10" s="243"/>
      <c r="H10" s="243"/>
      <c r="I10" s="243"/>
      <c r="J10" s="243"/>
      <c r="K10" s="243"/>
      <c r="L10" s="243"/>
    </row>
    <row r="11" spans="1:12" ht="18.75" customHeight="1" x14ac:dyDescent="0.25">
      <c r="A11" s="239" t="s">
        <v>0</v>
      </c>
      <c r="B11" s="240" t="s">
        <v>1</v>
      </c>
      <c r="C11" s="239"/>
      <c r="D11" s="239"/>
      <c r="E11" s="240" t="s">
        <v>2</v>
      </c>
      <c r="F11" s="240"/>
      <c r="G11" s="240"/>
      <c r="H11" s="240"/>
      <c r="I11" s="240" t="s">
        <v>3</v>
      </c>
      <c r="J11" s="240"/>
      <c r="K11" s="240"/>
      <c r="L11" s="240"/>
    </row>
    <row r="12" spans="1:12" ht="31.5" customHeight="1" x14ac:dyDescent="0.25">
      <c r="A12" s="239"/>
      <c r="B12" s="240"/>
      <c r="C12" s="109" t="s">
        <v>4</v>
      </c>
      <c r="D12" s="110" t="s">
        <v>5</v>
      </c>
      <c r="E12" s="111" t="s">
        <v>6</v>
      </c>
      <c r="F12" s="111" t="s">
        <v>7</v>
      </c>
      <c r="G12" s="111" t="s">
        <v>5</v>
      </c>
      <c r="H12" s="111" t="s">
        <v>99</v>
      </c>
      <c r="I12" s="112" t="s">
        <v>6</v>
      </c>
      <c r="J12" s="111" t="s">
        <v>7</v>
      </c>
      <c r="K12" s="111" t="s">
        <v>5</v>
      </c>
      <c r="L12" s="111" t="s">
        <v>100</v>
      </c>
    </row>
    <row r="13" spans="1:12" x14ac:dyDescent="0.25">
      <c r="A13" s="241" t="s">
        <v>101</v>
      </c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</row>
    <row r="14" spans="1:12" s="1" customFormat="1" ht="63.75" x14ac:dyDescent="0.25">
      <c r="A14" s="113">
        <v>1</v>
      </c>
      <c r="B14" s="114" t="s">
        <v>161</v>
      </c>
      <c r="C14" s="113" t="s">
        <v>11</v>
      </c>
      <c r="D14" s="115">
        <v>0.95899999999999996</v>
      </c>
      <c r="E14" s="116"/>
      <c r="F14" s="117"/>
      <c r="G14" s="118"/>
      <c r="H14" s="119" t="s">
        <v>60</v>
      </c>
      <c r="I14" s="116"/>
      <c r="J14" s="116"/>
      <c r="K14" s="116"/>
      <c r="L14" s="120"/>
    </row>
    <row r="15" spans="1:12" s="1" customFormat="1" ht="63.75" x14ac:dyDescent="0.25">
      <c r="A15" s="113">
        <v>2</v>
      </c>
      <c r="B15" s="114" t="s">
        <v>162</v>
      </c>
      <c r="C15" s="113" t="s">
        <v>74</v>
      </c>
      <c r="D15" s="115">
        <v>0.4</v>
      </c>
      <c r="E15" s="116"/>
      <c r="F15" s="113"/>
      <c r="G15" s="122"/>
      <c r="H15" s="119" t="s">
        <v>108</v>
      </c>
      <c r="I15" s="116"/>
      <c r="J15" s="116"/>
      <c r="K15" s="116"/>
      <c r="L15" s="120"/>
    </row>
    <row r="16" spans="1:12" s="1" customFormat="1" ht="63.75" x14ac:dyDescent="0.25">
      <c r="A16" s="113">
        <v>3</v>
      </c>
      <c r="B16" s="114" t="s">
        <v>163</v>
      </c>
      <c r="C16" s="113" t="s">
        <v>11</v>
      </c>
      <c r="D16" s="115">
        <v>1.2589999999999999</v>
      </c>
      <c r="E16" s="121"/>
      <c r="F16" s="121"/>
      <c r="G16" s="121"/>
      <c r="H16" s="119" t="s">
        <v>60</v>
      </c>
      <c r="I16" s="116"/>
      <c r="J16" s="116"/>
      <c r="K16" s="116"/>
      <c r="L16" s="120"/>
    </row>
    <row r="17" spans="1:12" s="1" customFormat="1" ht="63.75" x14ac:dyDescent="0.25">
      <c r="A17" s="113">
        <v>4</v>
      </c>
      <c r="B17" s="114" t="s">
        <v>164</v>
      </c>
      <c r="C17" s="113" t="s">
        <v>11</v>
      </c>
      <c r="D17" s="115">
        <v>1.349</v>
      </c>
      <c r="E17" s="116"/>
      <c r="F17" s="113"/>
      <c r="G17" s="122"/>
      <c r="H17" s="119" t="s">
        <v>60</v>
      </c>
      <c r="I17" s="116"/>
      <c r="J17" s="116"/>
      <c r="K17" s="116"/>
      <c r="L17" s="120"/>
    </row>
    <row r="18" spans="1:12" s="1" customFormat="1" ht="25.5" x14ac:dyDescent="0.25">
      <c r="A18" s="113">
        <v>5</v>
      </c>
      <c r="B18" s="114" t="s">
        <v>165</v>
      </c>
      <c r="C18" s="113" t="s">
        <v>11</v>
      </c>
      <c r="D18" s="115">
        <v>4</v>
      </c>
      <c r="E18" s="116"/>
      <c r="F18" s="113"/>
      <c r="G18" s="122"/>
      <c r="H18" s="119" t="s">
        <v>60</v>
      </c>
      <c r="I18" s="116"/>
      <c r="J18" s="116"/>
      <c r="K18" s="116"/>
      <c r="L18" s="120"/>
    </row>
    <row r="19" spans="1:12" s="124" customFormat="1" x14ac:dyDescent="0.25">
      <c r="A19" s="246" t="s">
        <v>69</v>
      </c>
      <c r="B19" s="246"/>
      <c r="C19" s="246"/>
      <c r="D19" s="246"/>
      <c r="E19" s="246"/>
      <c r="F19" s="246"/>
      <c r="G19" s="246"/>
      <c r="H19" s="246"/>
      <c r="I19" s="246"/>
      <c r="J19" s="246"/>
      <c r="K19" s="246"/>
      <c r="L19" s="246"/>
    </row>
    <row r="20" spans="1:12" s="124" customFormat="1" ht="26.25" x14ac:dyDescent="0.25">
      <c r="A20" s="113">
        <v>6</v>
      </c>
      <c r="B20" s="114" t="s">
        <v>166</v>
      </c>
      <c r="C20" s="119" t="s">
        <v>74</v>
      </c>
      <c r="D20" s="119">
        <v>6</v>
      </c>
      <c r="E20" s="114"/>
      <c r="F20" s="114"/>
      <c r="G20" s="114"/>
      <c r="H20" s="114"/>
      <c r="I20" s="114" t="s">
        <v>167</v>
      </c>
      <c r="J20" s="119" t="s">
        <v>74</v>
      </c>
      <c r="K20" s="119">
        <f>D20</f>
        <v>6</v>
      </c>
      <c r="L20" s="128" t="s">
        <v>92</v>
      </c>
    </row>
    <row r="21" spans="1:12" s="124" customFormat="1" ht="26.25" x14ac:dyDescent="0.25">
      <c r="A21" s="224">
        <v>7</v>
      </c>
      <c r="B21" s="226" t="s">
        <v>168</v>
      </c>
      <c r="C21" s="224" t="s">
        <v>74</v>
      </c>
      <c r="D21" s="224">
        <v>3</v>
      </c>
      <c r="E21" s="224"/>
      <c r="F21" s="224"/>
      <c r="G21" s="224"/>
      <c r="H21" s="224"/>
      <c r="I21" s="114" t="s">
        <v>169</v>
      </c>
      <c r="J21" s="119" t="s">
        <v>74</v>
      </c>
      <c r="K21" s="119">
        <f>D21</f>
        <v>3</v>
      </c>
      <c r="L21" s="128" t="s">
        <v>93</v>
      </c>
    </row>
    <row r="22" spans="1:12" s="124" customFormat="1" ht="26.25" x14ac:dyDescent="0.25">
      <c r="A22" s="225"/>
      <c r="B22" s="227"/>
      <c r="C22" s="225"/>
      <c r="D22" s="225"/>
      <c r="E22" s="225"/>
      <c r="F22" s="225"/>
      <c r="G22" s="225"/>
      <c r="H22" s="225"/>
      <c r="I22" s="114" t="s">
        <v>170</v>
      </c>
      <c r="J22" s="119" t="s">
        <v>74</v>
      </c>
      <c r="K22" s="119">
        <f>D21</f>
        <v>3</v>
      </c>
      <c r="L22" s="128" t="s">
        <v>92</v>
      </c>
    </row>
    <row r="23" spans="1:12" s="1" customFormat="1" ht="26.25" x14ac:dyDescent="0.25">
      <c r="A23" s="230">
        <v>8</v>
      </c>
      <c r="B23" s="226" t="s">
        <v>112</v>
      </c>
      <c r="C23" s="230" t="s">
        <v>11</v>
      </c>
      <c r="D23" s="237"/>
      <c r="E23" s="230"/>
      <c r="F23" s="230"/>
      <c r="G23" s="230"/>
      <c r="H23" s="230"/>
      <c r="I23" s="114" t="s">
        <v>171</v>
      </c>
      <c r="J23" s="113" t="s">
        <v>74</v>
      </c>
      <c r="K23" s="113">
        <v>2</v>
      </c>
      <c r="L23" s="128" t="s">
        <v>93</v>
      </c>
    </row>
    <row r="24" spans="1:12" s="1" customFormat="1" ht="26.25" x14ac:dyDescent="0.25">
      <c r="A24" s="232"/>
      <c r="B24" s="245"/>
      <c r="C24" s="232"/>
      <c r="D24" s="238"/>
      <c r="E24" s="232"/>
      <c r="F24" s="232"/>
      <c r="G24" s="232"/>
      <c r="H24" s="232"/>
      <c r="I24" s="114" t="s">
        <v>113</v>
      </c>
      <c r="J24" s="113" t="s">
        <v>74</v>
      </c>
      <c r="K24" s="113">
        <v>2</v>
      </c>
      <c r="L24" s="128" t="s">
        <v>93</v>
      </c>
    </row>
    <row r="25" spans="1:12" s="1" customFormat="1" ht="26.25" x14ac:dyDescent="0.25">
      <c r="A25" s="232"/>
      <c r="B25" s="245"/>
      <c r="C25" s="232"/>
      <c r="D25" s="238"/>
      <c r="E25" s="232"/>
      <c r="F25" s="232"/>
      <c r="G25" s="232"/>
      <c r="H25" s="232"/>
      <c r="I25" s="114" t="s">
        <v>172</v>
      </c>
      <c r="J25" s="113" t="s">
        <v>74</v>
      </c>
      <c r="K25" s="113">
        <v>2</v>
      </c>
      <c r="L25" s="128" t="s">
        <v>93</v>
      </c>
    </row>
    <row r="26" spans="1:12" s="1" customFormat="1" ht="26.25" x14ac:dyDescent="0.25">
      <c r="A26" s="232"/>
      <c r="B26" s="245"/>
      <c r="C26" s="232"/>
      <c r="D26" s="238"/>
      <c r="E26" s="232"/>
      <c r="F26" s="232"/>
      <c r="G26" s="232"/>
      <c r="H26" s="232"/>
      <c r="I26" s="114" t="s">
        <v>114</v>
      </c>
      <c r="J26" s="113" t="s">
        <v>11</v>
      </c>
      <c r="K26" s="113">
        <v>0.5</v>
      </c>
      <c r="L26" s="128" t="s">
        <v>93</v>
      </c>
    </row>
    <row r="27" spans="1:12" s="1" customFormat="1" ht="25.5" x14ac:dyDescent="0.25">
      <c r="A27" s="232"/>
      <c r="B27" s="245"/>
      <c r="C27" s="232"/>
      <c r="D27" s="238"/>
      <c r="E27" s="232"/>
      <c r="F27" s="232"/>
      <c r="G27" s="232"/>
      <c r="H27" s="232"/>
      <c r="I27" s="114" t="s">
        <v>173</v>
      </c>
      <c r="J27" s="113" t="s">
        <v>11</v>
      </c>
      <c r="K27" s="113">
        <v>0.2</v>
      </c>
      <c r="L27" s="114" t="s">
        <v>108</v>
      </c>
    </row>
    <row r="28" spans="1:12" s="1" customFormat="1" ht="26.25" x14ac:dyDescent="0.25">
      <c r="A28" s="232"/>
      <c r="B28" s="245"/>
      <c r="C28" s="232"/>
      <c r="D28" s="238"/>
      <c r="E28" s="232"/>
      <c r="F28" s="232"/>
      <c r="G28" s="232"/>
      <c r="H28" s="232"/>
      <c r="I28" s="114" t="s">
        <v>115</v>
      </c>
      <c r="J28" s="113" t="s">
        <v>11</v>
      </c>
      <c r="K28" s="113">
        <v>0.4</v>
      </c>
      <c r="L28" s="128" t="s">
        <v>93</v>
      </c>
    </row>
    <row r="29" spans="1:12" s="1" customFormat="1" ht="26.25" x14ac:dyDescent="0.25">
      <c r="A29" s="230">
        <v>9</v>
      </c>
      <c r="B29" s="226" t="s">
        <v>116</v>
      </c>
      <c r="C29" s="230" t="s">
        <v>11</v>
      </c>
      <c r="D29" s="230"/>
      <c r="E29" s="230"/>
      <c r="F29" s="230"/>
      <c r="G29" s="230"/>
      <c r="H29" s="230"/>
      <c r="I29" s="114" t="s">
        <v>171</v>
      </c>
      <c r="J29" s="113" t="s">
        <v>74</v>
      </c>
      <c r="K29" s="113">
        <v>1</v>
      </c>
      <c r="L29" s="128" t="s">
        <v>93</v>
      </c>
    </row>
    <row r="30" spans="1:12" s="1" customFormat="1" ht="26.25" x14ac:dyDescent="0.25">
      <c r="A30" s="232"/>
      <c r="B30" s="245"/>
      <c r="C30" s="232"/>
      <c r="D30" s="232"/>
      <c r="E30" s="232"/>
      <c r="F30" s="232"/>
      <c r="G30" s="232"/>
      <c r="H30" s="232"/>
      <c r="I30" s="114" t="s">
        <v>174</v>
      </c>
      <c r="J30" s="113" t="s">
        <v>74</v>
      </c>
      <c r="K30" s="113">
        <v>1</v>
      </c>
      <c r="L30" s="128" t="s">
        <v>93</v>
      </c>
    </row>
    <row r="31" spans="1:12" s="1" customFormat="1" ht="26.25" x14ac:dyDescent="0.25">
      <c r="A31" s="232"/>
      <c r="B31" s="245"/>
      <c r="C31" s="232"/>
      <c r="D31" s="232"/>
      <c r="E31" s="232"/>
      <c r="F31" s="232"/>
      <c r="G31" s="232"/>
      <c r="H31" s="232"/>
      <c r="I31" s="114" t="s">
        <v>175</v>
      </c>
      <c r="J31" s="113" t="s">
        <v>74</v>
      </c>
      <c r="K31" s="113">
        <v>1</v>
      </c>
      <c r="L31" s="128" t="s">
        <v>93</v>
      </c>
    </row>
    <row r="32" spans="1:12" s="1" customFormat="1" ht="26.25" x14ac:dyDescent="0.25">
      <c r="A32" s="232"/>
      <c r="B32" s="245"/>
      <c r="C32" s="232"/>
      <c r="D32" s="232"/>
      <c r="E32" s="232"/>
      <c r="F32" s="232"/>
      <c r="G32" s="232"/>
      <c r="H32" s="232"/>
      <c r="I32" s="114" t="s">
        <v>114</v>
      </c>
      <c r="J32" s="113" t="s">
        <v>11</v>
      </c>
      <c r="K32" s="113">
        <v>0.2</v>
      </c>
      <c r="L32" s="128" t="s">
        <v>93</v>
      </c>
    </row>
    <row r="33" spans="1:12" s="1" customFormat="1" ht="25.5" x14ac:dyDescent="0.25">
      <c r="A33" s="232"/>
      <c r="B33" s="245"/>
      <c r="C33" s="232"/>
      <c r="D33" s="232"/>
      <c r="E33" s="232"/>
      <c r="F33" s="232"/>
      <c r="G33" s="232"/>
      <c r="H33" s="232"/>
      <c r="I33" s="114" t="s">
        <v>173</v>
      </c>
      <c r="J33" s="113" t="s">
        <v>11</v>
      </c>
      <c r="K33" s="113">
        <v>0.2</v>
      </c>
      <c r="L33" s="114" t="s">
        <v>108</v>
      </c>
    </row>
    <row r="34" spans="1:12" s="1" customFormat="1" ht="26.25" x14ac:dyDescent="0.25">
      <c r="A34" s="231"/>
      <c r="B34" s="227"/>
      <c r="C34" s="231"/>
      <c r="D34" s="231"/>
      <c r="E34" s="231"/>
      <c r="F34" s="231"/>
      <c r="G34" s="231"/>
      <c r="H34" s="231"/>
      <c r="I34" s="114" t="s">
        <v>176</v>
      </c>
      <c r="J34" s="113" t="s">
        <v>11</v>
      </c>
      <c r="K34" s="113">
        <v>0.2</v>
      </c>
      <c r="L34" s="128" t="s">
        <v>93</v>
      </c>
    </row>
    <row r="35" spans="1:12" s="1" customFormat="1" ht="38.25" x14ac:dyDescent="0.25">
      <c r="A35" s="131">
        <v>10</v>
      </c>
      <c r="B35" s="132" t="s">
        <v>121</v>
      </c>
      <c r="C35" s="131" t="s">
        <v>74</v>
      </c>
      <c r="D35" s="131">
        <f>K35</f>
        <v>2</v>
      </c>
      <c r="E35" s="131"/>
      <c r="F35" s="131"/>
      <c r="G35" s="131"/>
      <c r="H35" s="131"/>
      <c r="I35" s="114" t="s">
        <v>122</v>
      </c>
      <c r="J35" s="113" t="s">
        <v>74</v>
      </c>
      <c r="K35" s="113">
        <v>2</v>
      </c>
      <c r="L35" s="128" t="s">
        <v>92</v>
      </c>
    </row>
    <row r="36" spans="1:12" s="1" customFormat="1" ht="38.25" x14ac:dyDescent="0.25">
      <c r="A36" s="131">
        <v>11</v>
      </c>
      <c r="B36" s="132" t="s">
        <v>177</v>
      </c>
      <c r="C36" s="131" t="s">
        <v>74</v>
      </c>
      <c r="D36" s="131">
        <f>K36</f>
        <v>1</v>
      </c>
      <c r="E36" s="131"/>
      <c r="F36" s="131"/>
      <c r="G36" s="131"/>
      <c r="H36" s="131"/>
      <c r="I36" s="114" t="s">
        <v>178</v>
      </c>
      <c r="J36" s="113" t="s">
        <v>74</v>
      </c>
      <c r="K36" s="113">
        <v>1</v>
      </c>
      <c r="L36" s="128" t="s">
        <v>92</v>
      </c>
    </row>
    <row r="37" spans="1:12" s="1" customFormat="1" ht="39" customHeight="1" x14ac:dyDescent="0.25">
      <c r="A37" s="131">
        <v>12</v>
      </c>
      <c r="B37" s="132" t="s">
        <v>125</v>
      </c>
      <c r="C37" s="131" t="s">
        <v>74</v>
      </c>
      <c r="D37" s="131">
        <f>D35</f>
        <v>2</v>
      </c>
      <c r="E37" s="131"/>
      <c r="F37" s="131"/>
      <c r="G37" s="131"/>
      <c r="H37" s="224" t="s">
        <v>126</v>
      </c>
      <c r="I37" s="114"/>
      <c r="J37" s="113"/>
      <c r="K37" s="113"/>
      <c r="L37" s="130"/>
    </row>
    <row r="38" spans="1:12" s="1" customFormat="1" ht="39" customHeight="1" x14ac:dyDescent="0.25">
      <c r="A38" s="131">
        <v>13</v>
      </c>
      <c r="B38" s="132" t="s">
        <v>179</v>
      </c>
      <c r="C38" s="131" t="s">
        <v>74</v>
      </c>
      <c r="D38" s="131">
        <f>D36</f>
        <v>1</v>
      </c>
      <c r="E38" s="131"/>
      <c r="F38" s="131"/>
      <c r="G38" s="131"/>
      <c r="H38" s="244"/>
      <c r="I38" s="114"/>
      <c r="J38" s="113"/>
      <c r="K38" s="113"/>
      <c r="L38" s="130"/>
    </row>
    <row r="39" spans="1:12" s="124" customFormat="1" x14ac:dyDescent="0.25">
      <c r="A39" s="211" t="s">
        <v>128</v>
      </c>
      <c r="B39" s="211"/>
      <c r="C39" s="211"/>
      <c r="D39" s="211"/>
      <c r="E39" s="211"/>
      <c r="F39" s="211"/>
      <c r="G39" s="211"/>
      <c r="H39" s="211"/>
      <c r="I39" s="211"/>
      <c r="J39" s="211"/>
      <c r="K39" s="211"/>
      <c r="L39" s="211"/>
    </row>
    <row r="40" spans="1:12" s="124" customFormat="1" ht="51" x14ac:dyDescent="0.25">
      <c r="A40" s="224">
        <v>14</v>
      </c>
      <c r="B40" s="226" t="s">
        <v>129</v>
      </c>
      <c r="C40" s="224" t="s">
        <v>74</v>
      </c>
      <c r="D40" s="224">
        <f>K40+K41</f>
        <v>2</v>
      </c>
      <c r="E40" s="228"/>
      <c r="F40" s="228"/>
      <c r="G40" s="228"/>
      <c r="H40" s="228"/>
      <c r="I40" s="114" t="s">
        <v>130</v>
      </c>
      <c r="J40" s="119" t="s">
        <v>74</v>
      </c>
      <c r="K40" s="119">
        <v>1</v>
      </c>
      <c r="L40" s="128" t="s">
        <v>92</v>
      </c>
    </row>
    <row r="41" spans="1:12" s="124" customFormat="1" ht="51" x14ac:dyDescent="0.25">
      <c r="A41" s="225"/>
      <c r="B41" s="227"/>
      <c r="C41" s="225"/>
      <c r="D41" s="225"/>
      <c r="E41" s="229"/>
      <c r="F41" s="229"/>
      <c r="G41" s="229"/>
      <c r="H41" s="229"/>
      <c r="I41" s="114" t="s">
        <v>131</v>
      </c>
      <c r="J41" s="119" t="s">
        <v>74</v>
      </c>
      <c r="K41" s="119">
        <v>1</v>
      </c>
      <c r="L41" s="128" t="s">
        <v>92</v>
      </c>
    </row>
    <row r="42" spans="1:12" s="124" customFormat="1" ht="51" x14ac:dyDescent="0.25">
      <c r="A42" s="119">
        <v>15</v>
      </c>
      <c r="B42" s="114" t="s">
        <v>180</v>
      </c>
      <c r="C42" s="119" t="s">
        <v>74</v>
      </c>
      <c r="D42" s="119">
        <v>1</v>
      </c>
      <c r="E42" s="114"/>
      <c r="F42" s="114"/>
      <c r="G42" s="114"/>
      <c r="H42" s="114"/>
      <c r="I42" s="114" t="s">
        <v>181</v>
      </c>
      <c r="J42" s="119" t="s">
        <v>74</v>
      </c>
      <c r="K42" s="119">
        <f>D42</f>
        <v>1</v>
      </c>
      <c r="L42" s="128" t="s">
        <v>92</v>
      </c>
    </row>
    <row r="43" spans="1:12" s="124" customFormat="1" ht="63.75" x14ac:dyDescent="0.25">
      <c r="A43" s="119">
        <v>16</v>
      </c>
      <c r="B43" s="114" t="s">
        <v>182</v>
      </c>
      <c r="C43" s="119" t="s">
        <v>11</v>
      </c>
      <c r="D43" s="119">
        <v>2.5</v>
      </c>
      <c r="E43" s="114"/>
      <c r="F43" s="114"/>
      <c r="G43" s="114"/>
      <c r="H43" s="114"/>
      <c r="I43" s="114"/>
      <c r="J43" s="119"/>
      <c r="K43" s="119"/>
      <c r="L43" s="114"/>
    </row>
    <row r="44" spans="1:12" s="124" customFormat="1" x14ac:dyDescent="0.25">
      <c r="A44" s="211" t="s">
        <v>135</v>
      </c>
      <c r="B44" s="211"/>
      <c r="C44" s="211"/>
      <c r="D44" s="211"/>
      <c r="E44" s="211"/>
      <c r="F44" s="211"/>
      <c r="G44" s="211"/>
      <c r="H44" s="211"/>
      <c r="I44" s="211"/>
      <c r="J44" s="211"/>
      <c r="K44" s="211"/>
      <c r="L44" s="211"/>
    </row>
    <row r="45" spans="1:12" s="137" customFormat="1" ht="30" customHeight="1" x14ac:dyDescent="0.25">
      <c r="A45" s="135">
        <v>17</v>
      </c>
      <c r="B45" s="136" t="s">
        <v>136</v>
      </c>
      <c r="C45" s="135" t="s">
        <v>74</v>
      </c>
      <c r="D45" s="135">
        <f>K45</f>
        <v>2</v>
      </c>
      <c r="E45" s="136"/>
      <c r="F45" s="136"/>
      <c r="G45" s="136"/>
      <c r="H45" s="136"/>
      <c r="I45" s="136" t="s">
        <v>137</v>
      </c>
      <c r="J45" s="135" t="s">
        <v>74</v>
      </c>
      <c r="K45" s="135">
        <v>2</v>
      </c>
      <c r="L45" s="128" t="s">
        <v>92</v>
      </c>
    </row>
    <row r="46" spans="1:12" s="137" customFormat="1" ht="26.25" x14ac:dyDescent="0.25">
      <c r="A46" s="218">
        <v>18</v>
      </c>
      <c r="B46" s="220" t="s">
        <v>138</v>
      </c>
      <c r="C46" s="222" t="s">
        <v>74</v>
      </c>
      <c r="D46" s="218">
        <f>K47*2</f>
        <v>2</v>
      </c>
      <c r="E46" s="218"/>
      <c r="F46" s="218"/>
      <c r="G46" s="218"/>
      <c r="H46" s="218"/>
      <c r="I46" s="136" t="s">
        <v>139</v>
      </c>
      <c r="J46" s="135" t="s">
        <v>74</v>
      </c>
      <c r="K46" s="135">
        <v>2</v>
      </c>
      <c r="L46" s="128" t="s">
        <v>92</v>
      </c>
    </row>
    <row r="47" spans="1:12" s="137" customFormat="1" ht="26.25" x14ac:dyDescent="0.25">
      <c r="A47" s="219"/>
      <c r="B47" s="221"/>
      <c r="C47" s="223"/>
      <c r="D47" s="219"/>
      <c r="E47" s="219"/>
      <c r="F47" s="219"/>
      <c r="G47" s="219"/>
      <c r="H47" s="219"/>
      <c r="I47" s="136" t="s">
        <v>140</v>
      </c>
      <c r="J47" s="135" t="s">
        <v>141</v>
      </c>
      <c r="K47" s="135">
        <v>1</v>
      </c>
      <c r="L47" s="128" t="s">
        <v>92</v>
      </c>
    </row>
    <row r="48" spans="1:12" s="124" customFormat="1" x14ac:dyDescent="0.25">
      <c r="A48" s="215" t="s">
        <v>183</v>
      </c>
      <c r="B48" s="216"/>
      <c r="C48" s="216"/>
      <c r="D48" s="216"/>
      <c r="E48" s="216"/>
      <c r="F48" s="216"/>
      <c r="G48" s="216"/>
      <c r="H48" s="216"/>
      <c r="I48" s="216"/>
      <c r="J48" s="216"/>
      <c r="K48" s="216"/>
      <c r="L48" s="217"/>
    </row>
    <row r="49" spans="1:13" s="124" customFormat="1" ht="26.25" x14ac:dyDescent="0.25">
      <c r="A49" s="135">
        <v>19</v>
      </c>
      <c r="B49" s="136" t="s">
        <v>136</v>
      </c>
      <c r="C49" s="135" t="s">
        <v>74</v>
      </c>
      <c r="D49" s="135">
        <f>K49</f>
        <v>1</v>
      </c>
      <c r="E49" s="161"/>
      <c r="F49" s="161"/>
      <c r="G49" s="161"/>
      <c r="H49" s="161"/>
      <c r="I49" s="136" t="s">
        <v>137</v>
      </c>
      <c r="J49" s="135" t="s">
        <v>74</v>
      </c>
      <c r="K49" s="135">
        <v>1</v>
      </c>
      <c r="L49" s="128" t="s">
        <v>92</v>
      </c>
    </row>
    <row r="50" spans="1:13" s="137" customFormat="1" ht="26.25" x14ac:dyDescent="0.25">
      <c r="A50" s="218">
        <v>20</v>
      </c>
      <c r="B50" s="220" t="s">
        <v>138</v>
      </c>
      <c r="C50" s="222" t="s">
        <v>74</v>
      </c>
      <c r="D50" s="218">
        <f>K51</f>
        <v>1</v>
      </c>
      <c r="E50" s="218"/>
      <c r="F50" s="218"/>
      <c r="G50" s="218"/>
      <c r="H50" s="218"/>
      <c r="I50" s="136" t="s">
        <v>139</v>
      </c>
      <c r="J50" s="135" t="s">
        <v>74</v>
      </c>
      <c r="K50" s="135">
        <v>1</v>
      </c>
      <c r="L50" s="128" t="s">
        <v>92</v>
      </c>
    </row>
    <row r="51" spans="1:13" s="137" customFormat="1" ht="26.25" x14ac:dyDescent="0.25">
      <c r="A51" s="219"/>
      <c r="B51" s="221"/>
      <c r="C51" s="223"/>
      <c r="D51" s="219"/>
      <c r="E51" s="219"/>
      <c r="F51" s="219"/>
      <c r="G51" s="219"/>
      <c r="H51" s="219"/>
      <c r="I51" s="136" t="s">
        <v>184</v>
      </c>
      <c r="J51" s="135" t="s">
        <v>74</v>
      </c>
      <c r="K51" s="135">
        <v>1</v>
      </c>
      <c r="L51" s="128" t="s">
        <v>92</v>
      </c>
    </row>
    <row r="52" spans="1:13" s="124" customFormat="1" x14ac:dyDescent="0.25">
      <c r="A52" s="211" t="s">
        <v>185</v>
      </c>
      <c r="B52" s="211"/>
      <c r="C52" s="211"/>
      <c r="D52" s="211"/>
      <c r="E52" s="211"/>
      <c r="F52" s="211"/>
      <c r="G52" s="211"/>
      <c r="H52" s="211"/>
      <c r="I52" s="211"/>
      <c r="J52" s="211"/>
      <c r="K52" s="211"/>
      <c r="L52" s="211"/>
    </row>
    <row r="53" spans="1:13" s="124" customFormat="1" ht="26.25" x14ac:dyDescent="0.25">
      <c r="A53" s="113">
        <v>21</v>
      </c>
      <c r="B53" s="114" t="s">
        <v>144</v>
      </c>
      <c r="C53" s="119" t="s">
        <v>74</v>
      </c>
      <c r="D53" s="119">
        <f>K53</f>
        <v>2</v>
      </c>
      <c r="E53" s="119"/>
      <c r="F53" s="119"/>
      <c r="G53" s="119"/>
      <c r="H53" s="119"/>
      <c r="I53" s="114" t="s">
        <v>145</v>
      </c>
      <c r="J53" s="119" t="s">
        <v>74</v>
      </c>
      <c r="K53" s="119">
        <v>2</v>
      </c>
      <c r="L53" s="128" t="s">
        <v>92</v>
      </c>
    </row>
    <row r="54" spans="1:13" s="124" customFormat="1" ht="51" x14ac:dyDescent="0.25">
      <c r="A54" s="113">
        <v>22</v>
      </c>
      <c r="B54" s="114" t="s">
        <v>146</v>
      </c>
      <c r="C54" s="119" t="s">
        <v>74</v>
      </c>
      <c r="D54" s="119">
        <f t="shared" ref="D54:D55" si="0">K54</f>
        <v>2</v>
      </c>
      <c r="E54" s="119"/>
      <c r="F54" s="119"/>
      <c r="G54" s="119"/>
      <c r="H54" s="119"/>
      <c r="I54" s="114" t="s">
        <v>147</v>
      </c>
      <c r="J54" s="119" t="s">
        <v>74</v>
      </c>
      <c r="K54" s="119">
        <v>2</v>
      </c>
      <c r="L54" s="128" t="s">
        <v>92</v>
      </c>
      <c r="M54" s="138"/>
    </row>
    <row r="55" spans="1:13" s="124" customFormat="1" ht="29.25" customHeight="1" x14ac:dyDescent="0.25">
      <c r="A55" s="113">
        <v>23</v>
      </c>
      <c r="B55" s="114" t="s">
        <v>138</v>
      </c>
      <c r="C55" s="119" t="s">
        <v>74</v>
      </c>
      <c r="D55" s="119">
        <f t="shared" si="0"/>
        <v>2</v>
      </c>
      <c r="E55" s="119"/>
      <c r="F55" s="119"/>
      <c r="G55" s="119"/>
      <c r="H55" s="119"/>
      <c r="I55" s="114" t="s">
        <v>148</v>
      </c>
      <c r="J55" s="119" t="s">
        <v>74</v>
      </c>
      <c r="K55" s="119">
        <v>2</v>
      </c>
      <c r="L55" s="128" t="s">
        <v>92</v>
      </c>
    </row>
    <row r="56" spans="1:13" s="124" customFormat="1" x14ac:dyDescent="0.25">
      <c r="A56" s="212" t="s">
        <v>186</v>
      </c>
      <c r="B56" s="213"/>
      <c r="C56" s="213"/>
      <c r="D56" s="213"/>
      <c r="E56" s="213"/>
      <c r="F56" s="213"/>
      <c r="G56" s="213"/>
      <c r="H56" s="213"/>
      <c r="I56" s="213"/>
      <c r="J56" s="213"/>
      <c r="K56" s="213"/>
      <c r="L56" s="214"/>
    </row>
    <row r="57" spans="1:13" s="124" customFormat="1" ht="26.25" x14ac:dyDescent="0.25">
      <c r="A57" s="113">
        <v>24</v>
      </c>
      <c r="B57" s="114" t="s">
        <v>144</v>
      </c>
      <c r="C57" s="119" t="s">
        <v>74</v>
      </c>
      <c r="D57" s="119">
        <f>K57</f>
        <v>1</v>
      </c>
      <c r="E57" s="119"/>
      <c r="F57" s="119"/>
      <c r="G57" s="119"/>
      <c r="H57" s="119"/>
      <c r="I57" s="114" t="s">
        <v>145</v>
      </c>
      <c r="J57" s="119" t="s">
        <v>74</v>
      </c>
      <c r="K57" s="119">
        <v>1</v>
      </c>
      <c r="L57" s="128" t="s">
        <v>92</v>
      </c>
    </row>
    <row r="58" spans="1:13" s="124" customFormat="1" ht="51" x14ac:dyDescent="0.25">
      <c r="A58" s="113">
        <v>25</v>
      </c>
      <c r="B58" s="114" t="s">
        <v>146</v>
      </c>
      <c r="C58" s="119" t="s">
        <v>74</v>
      </c>
      <c r="D58" s="119">
        <f t="shared" ref="D58:D59" si="1">K58</f>
        <v>1</v>
      </c>
      <c r="E58" s="119"/>
      <c r="F58" s="119"/>
      <c r="G58" s="119"/>
      <c r="H58" s="119"/>
      <c r="I58" s="114" t="s">
        <v>147</v>
      </c>
      <c r="J58" s="119" t="s">
        <v>74</v>
      </c>
      <c r="K58" s="119">
        <v>1</v>
      </c>
      <c r="L58" s="128" t="s">
        <v>92</v>
      </c>
    </row>
    <row r="59" spans="1:13" s="124" customFormat="1" ht="26.25" x14ac:dyDescent="0.25">
      <c r="A59" s="113">
        <v>26</v>
      </c>
      <c r="B59" s="114" t="s">
        <v>138</v>
      </c>
      <c r="C59" s="119" t="s">
        <v>74</v>
      </c>
      <c r="D59" s="119">
        <f t="shared" si="1"/>
        <v>1</v>
      </c>
      <c r="E59" s="119"/>
      <c r="F59" s="119"/>
      <c r="G59" s="119"/>
      <c r="H59" s="119"/>
      <c r="I59" s="114" t="s">
        <v>148</v>
      </c>
      <c r="J59" s="119" t="s">
        <v>74</v>
      </c>
      <c r="K59" s="119">
        <v>1</v>
      </c>
      <c r="L59" s="128" t="s">
        <v>92</v>
      </c>
    </row>
    <row r="60" spans="1:13" s="139" customFormat="1" ht="15.75" x14ac:dyDescent="0.25">
      <c r="A60" s="210"/>
      <c r="B60" s="210"/>
      <c r="C60" s="210"/>
      <c r="D60" s="210"/>
      <c r="E60" s="210"/>
      <c r="F60" s="210"/>
      <c r="G60" s="210"/>
      <c r="H60" s="210"/>
      <c r="I60" s="210"/>
      <c r="J60" s="210"/>
      <c r="K60" s="210"/>
      <c r="L60" s="210"/>
    </row>
    <row r="61" spans="1:13" s="139" customFormat="1" ht="15.75" x14ac:dyDescent="0.25">
      <c r="A61" s="140" t="s">
        <v>150</v>
      </c>
      <c r="B61" s="162"/>
      <c r="C61" s="142"/>
      <c r="D61" s="143"/>
      <c r="E61" s="144"/>
      <c r="F61" s="144"/>
      <c r="G61" s="144"/>
      <c r="H61" s="144"/>
      <c r="I61" s="145"/>
      <c r="J61" s="146"/>
      <c r="K61" s="147"/>
      <c r="L61" s="144"/>
    </row>
    <row r="62" spans="1:13" s="139" customFormat="1" ht="15.75" x14ac:dyDescent="0.25">
      <c r="A62" s="140" t="s">
        <v>151</v>
      </c>
      <c r="B62" s="162"/>
      <c r="C62" s="142"/>
      <c r="D62" s="143"/>
      <c r="E62" s="144"/>
      <c r="F62" s="144"/>
      <c r="G62" s="144"/>
      <c r="H62" s="144"/>
      <c r="I62" s="145"/>
      <c r="J62" s="146"/>
      <c r="K62" s="147"/>
      <c r="L62" s="144"/>
    </row>
    <row r="63" spans="1:13" s="139" customFormat="1" ht="15.75" x14ac:dyDescent="0.25">
      <c r="A63" s="140"/>
      <c r="B63" s="162"/>
      <c r="C63" s="142"/>
      <c r="D63" s="143"/>
      <c r="E63" s="144"/>
      <c r="F63" s="144"/>
      <c r="G63" s="144"/>
      <c r="H63" s="144"/>
      <c r="I63" s="145"/>
      <c r="J63" s="146"/>
      <c r="K63" s="147"/>
      <c r="L63" s="144"/>
    </row>
    <row r="64" spans="1:13" s="144" customFormat="1" ht="15.75" x14ac:dyDescent="0.25">
      <c r="A64" s="142"/>
      <c r="B64" s="162" t="s">
        <v>152</v>
      </c>
      <c r="C64" s="148"/>
      <c r="D64" s="149"/>
      <c r="E64" s="144" t="s">
        <v>153</v>
      </c>
      <c r="I64" s="145"/>
      <c r="J64" s="146"/>
      <c r="K64" s="147"/>
    </row>
    <row r="65" spans="1:11" s="144" customFormat="1" ht="15.75" x14ac:dyDescent="0.25">
      <c r="A65" s="142"/>
      <c r="B65" s="162"/>
      <c r="C65" s="142"/>
      <c r="D65" s="143"/>
      <c r="I65" s="145"/>
      <c r="J65" s="146"/>
      <c r="K65" s="147"/>
    </row>
    <row r="66" spans="1:11" s="144" customFormat="1" ht="15.75" x14ac:dyDescent="0.25">
      <c r="A66" s="142"/>
      <c r="B66" s="162" t="s">
        <v>154</v>
      </c>
      <c r="C66" s="148"/>
      <c r="D66" s="149"/>
      <c r="E66" s="144" t="s">
        <v>155</v>
      </c>
      <c r="I66" s="145"/>
      <c r="J66" s="146"/>
      <c r="K66" s="147"/>
    </row>
    <row r="67" spans="1:11" s="144" customFormat="1" ht="15.75" x14ac:dyDescent="0.25">
      <c r="A67" s="142"/>
      <c r="B67" s="162"/>
      <c r="C67" s="142"/>
      <c r="D67" s="143"/>
      <c r="I67" s="145"/>
      <c r="J67" s="146"/>
      <c r="K67" s="147"/>
    </row>
    <row r="68" spans="1:11" s="144" customFormat="1" ht="15.75" x14ac:dyDescent="0.25">
      <c r="A68" s="142"/>
      <c r="B68" s="162"/>
      <c r="C68" s="156"/>
      <c r="D68" s="157"/>
      <c r="I68" s="145"/>
      <c r="J68" s="146"/>
      <c r="K68" s="147"/>
    </row>
    <row r="69" spans="1:11" s="11" customFormat="1" x14ac:dyDescent="0.25">
      <c r="A69" s="150"/>
      <c r="B69" s="163"/>
      <c r="C69" s="150"/>
      <c r="D69" s="152"/>
      <c r="I69" s="153"/>
      <c r="J69" s="154"/>
      <c r="K69" s="23"/>
    </row>
  </sheetData>
  <mergeCells count="70">
    <mergeCell ref="A13:L13"/>
    <mergeCell ref="I2:L2"/>
    <mergeCell ref="I5:L5"/>
    <mergeCell ref="I6:L6"/>
    <mergeCell ref="A8:L8"/>
    <mergeCell ref="A9:L9"/>
    <mergeCell ref="A10:L10"/>
    <mergeCell ref="A11:A12"/>
    <mergeCell ref="B11:B12"/>
    <mergeCell ref="C11:D11"/>
    <mergeCell ref="E11:H11"/>
    <mergeCell ref="I11:L11"/>
    <mergeCell ref="A19:L19"/>
    <mergeCell ref="A21:A22"/>
    <mergeCell ref="B21:B22"/>
    <mergeCell ref="C21:C22"/>
    <mergeCell ref="D21:D22"/>
    <mergeCell ref="E21:E22"/>
    <mergeCell ref="F21:F22"/>
    <mergeCell ref="G21:G22"/>
    <mergeCell ref="H21:H22"/>
    <mergeCell ref="G23:G28"/>
    <mergeCell ref="H23:H28"/>
    <mergeCell ref="A29:A34"/>
    <mergeCell ref="B29:B34"/>
    <mergeCell ref="C29:C34"/>
    <mergeCell ref="D29:D34"/>
    <mergeCell ref="E29:E34"/>
    <mergeCell ref="F29:F34"/>
    <mergeCell ref="G29:G34"/>
    <mergeCell ref="H29:H34"/>
    <mergeCell ref="A23:A28"/>
    <mergeCell ref="B23:B28"/>
    <mergeCell ref="C23:C28"/>
    <mergeCell ref="D23:D28"/>
    <mergeCell ref="E23:E28"/>
    <mergeCell ref="F23:F28"/>
    <mergeCell ref="G46:G47"/>
    <mergeCell ref="H46:H47"/>
    <mergeCell ref="H37:H38"/>
    <mergeCell ref="A39:L39"/>
    <mergeCell ref="A40:A41"/>
    <mergeCell ref="B40:B41"/>
    <mergeCell ref="C40:C41"/>
    <mergeCell ref="D40:D41"/>
    <mergeCell ref="E40:E41"/>
    <mergeCell ref="F40:F41"/>
    <mergeCell ref="G40:G41"/>
    <mergeCell ref="H40:H41"/>
    <mergeCell ref="B46:B47"/>
    <mergeCell ref="C46:C47"/>
    <mergeCell ref="D46:D47"/>
    <mergeCell ref="E46:E47"/>
    <mergeCell ref="F46:F47"/>
    <mergeCell ref="A60:L60"/>
    <mergeCell ref="I3:L3"/>
    <mergeCell ref="I4:L4"/>
    <mergeCell ref="A52:L52"/>
    <mergeCell ref="A56:L56"/>
    <mergeCell ref="A48:L48"/>
    <mergeCell ref="A50:A51"/>
    <mergeCell ref="B50:B51"/>
    <mergeCell ref="C50:C51"/>
    <mergeCell ref="D50:D51"/>
    <mergeCell ref="E50:E51"/>
    <mergeCell ref="F50:F51"/>
    <mergeCell ref="G50:G51"/>
    <mergeCell ref="H50:H51"/>
    <mergeCell ref="A44:L44"/>
    <mergeCell ref="A46:A47"/>
  </mergeCells>
  <pageMargins left="0.19685039370078741" right="0.19685039370078741" top="0.39370078740157483" bottom="0.39370078740157483" header="0" footer="0"/>
  <pageSetup paperSize="9" fitToHeight="0" orientation="landscape" r:id="rId1"/>
  <headerFooter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4"/>
  <sheetViews>
    <sheetView view="pageBreakPreview" zoomScale="85" zoomScaleNormal="85" zoomScaleSheetLayoutView="85" workbookViewId="0">
      <selection activeCell="A9" sqref="A9:L9"/>
    </sheetView>
  </sheetViews>
  <sheetFormatPr defaultRowHeight="15" outlineLevelRow="1" outlineLevelCol="1" x14ac:dyDescent="0.25"/>
  <cols>
    <col min="1" max="1" width="4.5703125" style="40" customWidth="1"/>
    <col min="2" max="2" width="30.5703125" style="159" customWidth="1"/>
    <col min="3" max="3" width="6" style="40" customWidth="1"/>
    <col min="4" max="4" width="7.7109375" style="42" customWidth="1"/>
    <col min="5" max="5" width="10" style="2" customWidth="1" outlineLevel="1"/>
    <col min="6" max="6" width="6.5703125" style="2" customWidth="1" outlineLevel="1"/>
    <col min="7" max="7" width="7.5703125" style="2" customWidth="1" outlineLevel="1"/>
    <col min="8" max="8" width="13.42578125" style="2" customWidth="1" outlineLevel="1"/>
    <col min="9" max="9" width="31.5703125" style="96" customWidth="1"/>
    <col min="10" max="10" width="5.140625" style="97" customWidth="1"/>
    <col min="11" max="11" width="7.42578125" style="98" customWidth="1"/>
    <col min="12" max="12" width="12.140625" style="2" customWidth="1"/>
    <col min="13" max="13" width="15.7109375" style="2" customWidth="1"/>
    <col min="14" max="16384" width="9.140625" style="2"/>
  </cols>
  <sheetData>
    <row r="1" spans="1:12" x14ac:dyDescent="0.25">
      <c r="L1" s="99" t="s">
        <v>94</v>
      </c>
    </row>
    <row r="2" spans="1:12" s="105" customFormat="1" ht="18.75" outlineLevel="1" x14ac:dyDescent="0.3">
      <c r="A2" s="100" t="s">
        <v>48</v>
      </c>
      <c r="B2" s="101"/>
      <c r="C2" s="102"/>
      <c r="D2" s="103"/>
      <c r="E2" s="104"/>
      <c r="F2" s="104"/>
      <c r="G2" s="104"/>
      <c r="H2" s="104"/>
      <c r="I2" s="242" t="s">
        <v>49</v>
      </c>
      <c r="J2" s="242"/>
      <c r="K2" s="242"/>
      <c r="L2" s="242"/>
    </row>
    <row r="3" spans="1:12" ht="18.75" outlineLevel="1" collapsed="1" x14ac:dyDescent="0.25">
      <c r="A3" s="62" t="s">
        <v>156</v>
      </c>
      <c r="B3" s="106"/>
      <c r="C3" s="49"/>
      <c r="D3" s="50"/>
      <c r="E3" s="51"/>
      <c r="I3" s="177" t="s">
        <v>95</v>
      </c>
      <c r="J3" s="177"/>
      <c r="K3" s="177"/>
      <c r="L3" s="177"/>
    </row>
    <row r="4" spans="1:12" ht="18.75" outlineLevel="1" x14ac:dyDescent="0.25">
      <c r="A4" s="62" t="s">
        <v>156</v>
      </c>
      <c r="B4" s="106"/>
      <c r="C4" s="49"/>
      <c r="D4" s="50"/>
      <c r="E4" s="51"/>
      <c r="I4" s="177" t="s">
        <v>96</v>
      </c>
      <c r="J4" s="177"/>
      <c r="K4" s="177"/>
      <c r="L4" s="177"/>
    </row>
    <row r="5" spans="1:12" s="57" customFormat="1" ht="18.75" outlineLevel="1" x14ac:dyDescent="0.3">
      <c r="A5" s="52" t="s">
        <v>156</v>
      </c>
      <c r="B5" s="53"/>
      <c r="C5" s="54"/>
      <c r="D5" s="55"/>
      <c r="E5" s="56"/>
      <c r="I5" s="173" t="s">
        <v>52</v>
      </c>
      <c r="J5" s="173"/>
      <c r="K5" s="173"/>
      <c r="L5" s="173"/>
    </row>
    <row r="6" spans="1:12" s="57" customFormat="1" ht="18.75" outlineLevel="1" x14ac:dyDescent="0.3">
      <c r="A6" s="52" t="s">
        <v>18</v>
      </c>
      <c r="B6" s="53"/>
      <c r="C6" s="58"/>
      <c r="D6" s="59"/>
      <c r="E6" s="60"/>
      <c r="I6" s="174" t="s">
        <v>19</v>
      </c>
      <c r="J6" s="174"/>
      <c r="K6" s="174"/>
      <c r="L6" s="174"/>
    </row>
    <row r="7" spans="1:12" ht="16.5" customHeight="1" outlineLevel="1" collapsed="1" x14ac:dyDescent="0.25">
      <c r="A7" s="107"/>
      <c r="B7" s="160"/>
      <c r="C7" s="49"/>
      <c r="D7" s="50"/>
      <c r="E7" s="51"/>
      <c r="I7" s="108"/>
    </row>
    <row r="8" spans="1:12" s="4" customFormat="1" ht="15.75" x14ac:dyDescent="0.2">
      <c r="A8" s="243" t="s">
        <v>196</v>
      </c>
      <c r="B8" s="243"/>
      <c r="C8" s="243"/>
      <c r="D8" s="243"/>
      <c r="E8" s="243"/>
      <c r="F8" s="243"/>
      <c r="G8" s="243"/>
      <c r="H8" s="243"/>
      <c r="I8" s="243"/>
      <c r="J8" s="243"/>
      <c r="K8" s="243"/>
      <c r="L8" s="243"/>
    </row>
    <row r="9" spans="1:12" s="4" customFormat="1" ht="15.75" x14ac:dyDescent="0.2">
      <c r="A9" s="243" t="s">
        <v>91</v>
      </c>
      <c r="B9" s="243"/>
      <c r="C9" s="243"/>
      <c r="D9" s="243"/>
      <c r="E9" s="243"/>
      <c r="F9" s="243"/>
      <c r="G9" s="243"/>
      <c r="H9" s="243"/>
      <c r="I9" s="243"/>
      <c r="J9" s="243"/>
      <c r="K9" s="243"/>
      <c r="L9" s="243"/>
    </row>
    <row r="10" spans="1:12" s="5" customFormat="1" ht="15.75" x14ac:dyDescent="0.2">
      <c r="A10" s="243" t="s">
        <v>188</v>
      </c>
      <c r="B10" s="243"/>
      <c r="C10" s="243"/>
      <c r="D10" s="243"/>
      <c r="E10" s="243"/>
      <c r="F10" s="243"/>
      <c r="G10" s="243"/>
      <c r="H10" s="243"/>
      <c r="I10" s="243"/>
      <c r="J10" s="243"/>
      <c r="K10" s="243"/>
      <c r="L10" s="243"/>
    </row>
    <row r="11" spans="1:12" ht="18.75" customHeight="1" x14ac:dyDescent="0.25">
      <c r="A11" s="239" t="s">
        <v>0</v>
      </c>
      <c r="B11" s="240" t="s">
        <v>1</v>
      </c>
      <c r="C11" s="239"/>
      <c r="D11" s="239"/>
      <c r="E11" s="240" t="s">
        <v>2</v>
      </c>
      <c r="F11" s="240"/>
      <c r="G11" s="240"/>
      <c r="H11" s="240"/>
      <c r="I11" s="240" t="s">
        <v>3</v>
      </c>
      <c r="J11" s="240"/>
      <c r="K11" s="240"/>
      <c r="L11" s="240"/>
    </row>
    <row r="12" spans="1:12" ht="31.5" customHeight="1" x14ac:dyDescent="0.25">
      <c r="A12" s="239"/>
      <c r="B12" s="240"/>
      <c r="C12" s="109" t="s">
        <v>4</v>
      </c>
      <c r="D12" s="110" t="s">
        <v>5</v>
      </c>
      <c r="E12" s="111" t="s">
        <v>6</v>
      </c>
      <c r="F12" s="111" t="s">
        <v>7</v>
      </c>
      <c r="G12" s="111" t="s">
        <v>5</v>
      </c>
      <c r="H12" s="111" t="s">
        <v>99</v>
      </c>
      <c r="I12" s="112" t="s">
        <v>6</v>
      </c>
      <c r="J12" s="111" t="s">
        <v>7</v>
      </c>
      <c r="K12" s="111" t="s">
        <v>5</v>
      </c>
      <c r="L12" s="111" t="s">
        <v>100</v>
      </c>
    </row>
    <row r="13" spans="1:12" x14ac:dyDescent="0.25">
      <c r="A13" s="241" t="s">
        <v>101</v>
      </c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</row>
    <row r="14" spans="1:12" s="1" customFormat="1" ht="63.75" x14ac:dyDescent="0.25">
      <c r="A14" s="113">
        <v>1</v>
      </c>
      <c r="B14" s="114" t="s">
        <v>102</v>
      </c>
      <c r="C14" s="113" t="s">
        <v>11</v>
      </c>
      <c r="D14" s="115">
        <v>0.30399999999999999</v>
      </c>
      <c r="E14" s="116"/>
      <c r="F14" s="117"/>
      <c r="G14" s="118"/>
      <c r="H14" s="119" t="s">
        <v>60</v>
      </c>
      <c r="I14" s="116"/>
      <c r="J14" s="116"/>
      <c r="K14" s="116"/>
      <c r="L14" s="120"/>
    </row>
    <row r="15" spans="1:12" s="1" customFormat="1" ht="63.75" x14ac:dyDescent="0.25">
      <c r="A15" s="113">
        <v>2</v>
      </c>
      <c r="B15" s="114" t="s">
        <v>189</v>
      </c>
      <c r="C15" s="113" t="s">
        <v>11</v>
      </c>
      <c r="D15" s="115">
        <v>1.1000000000000001</v>
      </c>
      <c r="E15" s="116"/>
      <c r="F15" s="117"/>
      <c r="G15" s="118"/>
      <c r="H15" s="119" t="s">
        <v>108</v>
      </c>
      <c r="I15" s="116"/>
      <c r="J15" s="116"/>
      <c r="K15" s="116"/>
      <c r="L15" s="120"/>
    </row>
    <row r="16" spans="1:12" s="1" customFormat="1" ht="63.75" x14ac:dyDescent="0.25">
      <c r="A16" s="113">
        <v>3</v>
      </c>
      <c r="B16" s="114" t="s">
        <v>103</v>
      </c>
      <c r="C16" s="113" t="s">
        <v>11</v>
      </c>
      <c r="D16" s="115">
        <v>1.304</v>
      </c>
      <c r="E16" s="121"/>
      <c r="F16" s="121"/>
      <c r="G16" s="121"/>
      <c r="H16" s="119" t="s">
        <v>60</v>
      </c>
      <c r="I16" s="116"/>
      <c r="J16" s="116"/>
      <c r="K16" s="116"/>
      <c r="L16" s="120"/>
    </row>
    <row r="17" spans="1:12" s="1" customFormat="1" ht="63.75" x14ac:dyDescent="0.25">
      <c r="A17" s="113">
        <v>4</v>
      </c>
      <c r="B17" s="114" t="s">
        <v>190</v>
      </c>
      <c r="C17" s="113" t="s">
        <v>11</v>
      </c>
      <c r="D17" s="115">
        <v>1.359</v>
      </c>
      <c r="E17" s="116"/>
      <c r="F17" s="113"/>
      <c r="G17" s="122"/>
      <c r="H17" s="119" t="s">
        <v>60</v>
      </c>
      <c r="I17" s="116"/>
      <c r="J17" s="116"/>
      <c r="K17" s="116"/>
      <c r="L17" s="120"/>
    </row>
    <row r="18" spans="1:12" s="1" customFormat="1" ht="25.5" x14ac:dyDescent="0.25">
      <c r="A18" s="113">
        <v>5</v>
      </c>
      <c r="B18" s="114" t="s">
        <v>106</v>
      </c>
      <c r="C18" s="113" t="s">
        <v>11</v>
      </c>
      <c r="D18" s="115">
        <v>4.0999999999999996</v>
      </c>
      <c r="E18" s="116"/>
      <c r="F18" s="113"/>
      <c r="G18" s="122"/>
      <c r="H18" s="119" t="s">
        <v>60</v>
      </c>
      <c r="I18" s="116"/>
      <c r="J18" s="116"/>
      <c r="K18" s="116"/>
      <c r="L18" s="120"/>
    </row>
    <row r="19" spans="1:12" s="124" customFormat="1" x14ac:dyDescent="0.25">
      <c r="A19" s="246" t="s">
        <v>69</v>
      </c>
      <c r="B19" s="246"/>
      <c r="C19" s="246"/>
      <c r="D19" s="246"/>
      <c r="E19" s="246"/>
      <c r="F19" s="246"/>
      <c r="G19" s="246"/>
      <c r="H19" s="246"/>
      <c r="I19" s="246"/>
      <c r="J19" s="246"/>
      <c r="K19" s="246"/>
      <c r="L19" s="246"/>
    </row>
    <row r="20" spans="1:12" s="124" customFormat="1" ht="26.25" x14ac:dyDescent="0.25">
      <c r="A20" s="113">
        <v>6</v>
      </c>
      <c r="B20" s="114" t="s">
        <v>191</v>
      </c>
      <c r="C20" s="119" t="s">
        <v>74</v>
      </c>
      <c r="D20" s="119">
        <v>6</v>
      </c>
      <c r="E20" s="114"/>
      <c r="F20" s="114"/>
      <c r="G20" s="114"/>
      <c r="H20" s="114"/>
      <c r="I20" s="114" t="s">
        <v>192</v>
      </c>
      <c r="J20" s="119" t="s">
        <v>74</v>
      </c>
      <c r="K20" s="119">
        <f>D20</f>
        <v>6</v>
      </c>
      <c r="L20" s="128" t="s">
        <v>92</v>
      </c>
    </row>
    <row r="21" spans="1:12" s="124" customFormat="1" ht="26.25" x14ac:dyDescent="0.25">
      <c r="A21" s="164">
        <v>7</v>
      </c>
      <c r="B21" s="126" t="s">
        <v>193</v>
      </c>
      <c r="C21" s="125"/>
      <c r="D21" s="125"/>
      <c r="E21" s="126"/>
      <c r="F21" s="126"/>
      <c r="G21" s="126"/>
      <c r="H21" s="126"/>
      <c r="I21" s="114" t="s">
        <v>194</v>
      </c>
      <c r="J21" s="119" t="s">
        <v>74</v>
      </c>
      <c r="K21" s="119">
        <v>9</v>
      </c>
      <c r="L21" s="128" t="s">
        <v>93</v>
      </c>
    </row>
    <row r="22" spans="1:12" s="124" customFormat="1" ht="26.25" x14ac:dyDescent="0.25">
      <c r="A22" s="224">
        <v>8</v>
      </c>
      <c r="B22" s="226" t="s">
        <v>168</v>
      </c>
      <c r="C22" s="224" t="s">
        <v>74</v>
      </c>
      <c r="D22" s="224">
        <v>3</v>
      </c>
      <c r="E22" s="224"/>
      <c r="F22" s="224"/>
      <c r="G22" s="224"/>
      <c r="H22" s="224"/>
      <c r="I22" s="114" t="s">
        <v>169</v>
      </c>
      <c r="J22" s="119" t="s">
        <v>74</v>
      </c>
      <c r="K22" s="119">
        <f>D22</f>
        <v>3</v>
      </c>
      <c r="L22" s="128" t="s">
        <v>93</v>
      </c>
    </row>
    <row r="23" spans="1:12" s="124" customFormat="1" ht="26.25" x14ac:dyDescent="0.25">
      <c r="A23" s="225"/>
      <c r="B23" s="227"/>
      <c r="C23" s="225"/>
      <c r="D23" s="225"/>
      <c r="E23" s="225"/>
      <c r="F23" s="225"/>
      <c r="G23" s="225"/>
      <c r="H23" s="225"/>
      <c r="I23" s="114" t="s">
        <v>170</v>
      </c>
      <c r="J23" s="119" t="s">
        <v>74</v>
      </c>
      <c r="K23" s="119">
        <f>D22</f>
        <v>3</v>
      </c>
      <c r="L23" s="128" t="s">
        <v>92</v>
      </c>
    </row>
    <row r="24" spans="1:12" s="1" customFormat="1" ht="26.25" x14ac:dyDescent="0.25">
      <c r="A24" s="230">
        <v>9</v>
      </c>
      <c r="B24" s="226" t="s">
        <v>112</v>
      </c>
      <c r="C24" s="230" t="s">
        <v>11</v>
      </c>
      <c r="D24" s="237"/>
      <c r="E24" s="230"/>
      <c r="F24" s="230"/>
      <c r="G24" s="230"/>
      <c r="H24" s="230"/>
      <c r="I24" s="114" t="s">
        <v>113</v>
      </c>
      <c r="J24" s="113" t="s">
        <v>74</v>
      </c>
      <c r="K24" s="113">
        <v>4</v>
      </c>
      <c r="L24" s="128" t="s">
        <v>93</v>
      </c>
    </row>
    <row r="25" spans="1:12" s="1" customFormat="1" ht="25.5" x14ac:dyDescent="0.25">
      <c r="A25" s="232"/>
      <c r="B25" s="245"/>
      <c r="C25" s="232"/>
      <c r="D25" s="238"/>
      <c r="E25" s="232"/>
      <c r="F25" s="232"/>
      <c r="G25" s="232"/>
      <c r="H25" s="232"/>
      <c r="I25" s="114" t="s">
        <v>114</v>
      </c>
      <c r="J25" s="113" t="s">
        <v>11</v>
      </c>
      <c r="K25" s="113">
        <v>0.7</v>
      </c>
      <c r="L25" s="114" t="s">
        <v>108</v>
      </c>
    </row>
    <row r="26" spans="1:12" s="1" customFormat="1" ht="26.25" x14ac:dyDescent="0.25">
      <c r="A26" s="232"/>
      <c r="B26" s="245"/>
      <c r="C26" s="232"/>
      <c r="D26" s="238"/>
      <c r="E26" s="232"/>
      <c r="F26" s="232"/>
      <c r="G26" s="232"/>
      <c r="H26" s="232"/>
      <c r="I26" s="114" t="s">
        <v>115</v>
      </c>
      <c r="J26" s="113" t="s">
        <v>11</v>
      </c>
      <c r="K26" s="113">
        <v>0.4</v>
      </c>
      <c r="L26" s="128" t="s">
        <v>93</v>
      </c>
    </row>
    <row r="27" spans="1:12" s="1" customFormat="1" ht="26.25" x14ac:dyDescent="0.25">
      <c r="A27" s="230">
        <v>10</v>
      </c>
      <c r="B27" s="226" t="s">
        <v>116</v>
      </c>
      <c r="C27" s="230" t="s">
        <v>11</v>
      </c>
      <c r="D27" s="230"/>
      <c r="E27" s="230"/>
      <c r="F27" s="230"/>
      <c r="G27" s="230"/>
      <c r="H27" s="230"/>
      <c r="I27" s="114" t="s">
        <v>174</v>
      </c>
      <c r="J27" s="113" t="s">
        <v>74</v>
      </c>
      <c r="K27" s="113">
        <v>2</v>
      </c>
      <c r="L27" s="128" t="s">
        <v>93</v>
      </c>
    </row>
    <row r="28" spans="1:12" s="1" customFormat="1" ht="25.5" x14ac:dyDescent="0.25">
      <c r="A28" s="232"/>
      <c r="B28" s="245"/>
      <c r="C28" s="232"/>
      <c r="D28" s="232"/>
      <c r="E28" s="232"/>
      <c r="F28" s="232"/>
      <c r="G28" s="232"/>
      <c r="H28" s="232"/>
      <c r="I28" s="114" t="s">
        <v>114</v>
      </c>
      <c r="J28" s="113" t="s">
        <v>11</v>
      </c>
      <c r="K28" s="113">
        <v>0.4</v>
      </c>
      <c r="L28" s="114" t="s">
        <v>108</v>
      </c>
    </row>
    <row r="29" spans="1:12" s="1" customFormat="1" ht="26.25" x14ac:dyDescent="0.25">
      <c r="A29" s="231"/>
      <c r="B29" s="227"/>
      <c r="C29" s="231"/>
      <c r="D29" s="231"/>
      <c r="E29" s="231"/>
      <c r="F29" s="231"/>
      <c r="G29" s="231"/>
      <c r="H29" s="231"/>
      <c r="I29" s="114" t="s">
        <v>176</v>
      </c>
      <c r="J29" s="113" t="s">
        <v>11</v>
      </c>
      <c r="K29" s="113">
        <v>0.2</v>
      </c>
      <c r="L29" s="128" t="s">
        <v>93</v>
      </c>
    </row>
    <row r="30" spans="1:12" s="1" customFormat="1" ht="38.25" x14ac:dyDescent="0.25">
      <c r="A30" s="131">
        <v>11</v>
      </c>
      <c r="B30" s="132" t="s">
        <v>121</v>
      </c>
      <c r="C30" s="131" t="s">
        <v>74</v>
      </c>
      <c r="D30" s="131">
        <f>K30</f>
        <v>2</v>
      </c>
      <c r="E30" s="131"/>
      <c r="F30" s="131"/>
      <c r="G30" s="131"/>
      <c r="H30" s="131"/>
      <c r="I30" s="114" t="s">
        <v>122</v>
      </c>
      <c r="J30" s="113" t="s">
        <v>74</v>
      </c>
      <c r="K30" s="113">
        <v>2</v>
      </c>
      <c r="L30" s="128" t="s">
        <v>92</v>
      </c>
    </row>
    <row r="31" spans="1:12" s="1" customFormat="1" ht="38.25" x14ac:dyDescent="0.25">
      <c r="A31" s="131">
        <v>12</v>
      </c>
      <c r="B31" s="132" t="s">
        <v>177</v>
      </c>
      <c r="C31" s="131" t="s">
        <v>74</v>
      </c>
      <c r="D31" s="131">
        <f>K31</f>
        <v>1</v>
      </c>
      <c r="E31" s="131"/>
      <c r="F31" s="131"/>
      <c r="G31" s="131"/>
      <c r="H31" s="131"/>
      <c r="I31" s="114" t="s">
        <v>178</v>
      </c>
      <c r="J31" s="113" t="s">
        <v>74</v>
      </c>
      <c r="K31" s="113">
        <v>1</v>
      </c>
      <c r="L31" s="128" t="s">
        <v>92</v>
      </c>
    </row>
    <row r="32" spans="1:12" s="1" customFormat="1" ht="39" customHeight="1" x14ac:dyDescent="0.25">
      <c r="A32" s="131">
        <v>13</v>
      </c>
      <c r="B32" s="132" t="s">
        <v>125</v>
      </c>
      <c r="C32" s="131" t="s">
        <v>74</v>
      </c>
      <c r="D32" s="131">
        <f>D30</f>
        <v>2</v>
      </c>
      <c r="E32" s="131"/>
      <c r="F32" s="131"/>
      <c r="G32" s="131"/>
      <c r="H32" s="224" t="s">
        <v>126</v>
      </c>
      <c r="I32" s="114"/>
      <c r="J32" s="113"/>
      <c r="K32" s="113"/>
      <c r="L32" s="130"/>
    </row>
    <row r="33" spans="1:12" s="1" customFormat="1" ht="39" customHeight="1" x14ac:dyDescent="0.25">
      <c r="A33" s="131">
        <v>14</v>
      </c>
      <c r="B33" s="132" t="s">
        <v>179</v>
      </c>
      <c r="C33" s="131" t="s">
        <v>74</v>
      </c>
      <c r="D33" s="131">
        <f>D31</f>
        <v>1</v>
      </c>
      <c r="E33" s="131"/>
      <c r="F33" s="131"/>
      <c r="G33" s="131"/>
      <c r="H33" s="244"/>
      <c r="I33" s="114"/>
      <c r="J33" s="113"/>
      <c r="K33" s="113"/>
      <c r="L33" s="130"/>
    </row>
    <row r="34" spans="1:12" s="124" customFormat="1" x14ac:dyDescent="0.25">
      <c r="A34" s="211" t="s">
        <v>128</v>
      </c>
      <c r="B34" s="211"/>
      <c r="C34" s="211"/>
      <c r="D34" s="211"/>
      <c r="E34" s="211"/>
      <c r="F34" s="211"/>
      <c r="G34" s="211"/>
      <c r="H34" s="211"/>
      <c r="I34" s="211"/>
      <c r="J34" s="211"/>
      <c r="K34" s="211"/>
      <c r="L34" s="211"/>
    </row>
    <row r="35" spans="1:12" s="124" customFormat="1" ht="51" x14ac:dyDescent="0.25">
      <c r="A35" s="224">
        <v>15</v>
      </c>
      <c r="B35" s="226" t="s">
        <v>129</v>
      </c>
      <c r="C35" s="224" t="s">
        <v>74</v>
      </c>
      <c r="D35" s="224">
        <f>K35+K36</f>
        <v>2</v>
      </c>
      <c r="E35" s="228"/>
      <c r="F35" s="228"/>
      <c r="G35" s="228"/>
      <c r="H35" s="228"/>
      <c r="I35" s="114" t="s">
        <v>130</v>
      </c>
      <c r="J35" s="119" t="s">
        <v>74</v>
      </c>
      <c r="K35" s="119">
        <v>1</v>
      </c>
      <c r="L35" s="128" t="s">
        <v>92</v>
      </c>
    </row>
    <row r="36" spans="1:12" s="124" customFormat="1" ht="51" x14ac:dyDescent="0.25">
      <c r="A36" s="225"/>
      <c r="B36" s="227"/>
      <c r="C36" s="225"/>
      <c r="D36" s="225"/>
      <c r="E36" s="229"/>
      <c r="F36" s="229"/>
      <c r="G36" s="229"/>
      <c r="H36" s="229"/>
      <c r="I36" s="114" t="s">
        <v>131</v>
      </c>
      <c r="J36" s="119" t="s">
        <v>74</v>
      </c>
      <c r="K36" s="119">
        <v>1</v>
      </c>
      <c r="L36" s="128" t="s">
        <v>92</v>
      </c>
    </row>
    <row r="37" spans="1:12" s="124" customFormat="1" ht="51" x14ac:dyDescent="0.25">
      <c r="A37" s="119">
        <v>16</v>
      </c>
      <c r="B37" s="114" t="s">
        <v>180</v>
      </c>
      <c r="C37" s="119" t="s">
        <v>74</v>
      </c>
      <c r="D37" s="119">
        <v>1</v>
      </c>
      <c r="E37" s="114"/>
      <c r="F37" s="114"/>
      <c r="G37" s="114"/>
      <c r="H37" s="114"/>
      <c r="I37" s="114" t="s">
        <v>181</v>
      </c>
      <c r="J37" s="119" t="s">
        <v>74</v>
      </c>
      <c r="K37" s="119">
        <f>D37</f>
        <v>1</v>
      </c>
      <c r="L37" s="128" t="s">
        <v>92</v>
      </c>
    </row>
    <row r="38" spans="1:12" s="124" customFormat="1" ht="63.75" x14ac:dyDescent="0.25">
      <c r="A38" s="119">
        <v>17</v>
      </c>
      <c r="B38" s="114" t="s">
        <v>195</v>
      </c>
      <c r="C38" s="119" t="s">
        <v>11</v>
      </c>
      <c r="D38" s="119">
        <v>2.5</v>
      </c>
      <c r="E38" s="114"/>
      <c r="F38" s="114"/>
      <c r="G38" s="114"/>
      <c r="H38" s="114"/>
      <c r="I38" s="114"/>
      <c r="J38" s="119"/>
      <c r="K38" s="119"/>
      <c r="L38" s="114"/>
    </row>
    <row r="39" spans="1:12" s="124" customFormat="1" x14ac:dyDescent="0.25">
      <c r="A39" s="211" t="s">
        <v>135</v>
      </c>
      <c r="B39" s="211"/>
      <c r="C39" s="211"/>
      <c r="D39" s="211"/>
      <c r="E39" s="211"/>
      <c r="F39" s="211"/>
      <c r="G39" s="211"/>
      <c r="H39" s="211"/>
      <c r="I39" s="211"/>
      <c r="J39" s="211"/>
      <c r="K39" s="211"/>
      <c r="L39" s="211"/>
    </row>
    <row r="40" spans="1:12" s="137" customFormat="1" ht="30" customHeight="1" x14ac:dyDescent="0.25">
      <c r="A40" s="135">
        <v>18</v>
      </c>
      <c r="B40" s="136" t="s">
        <v>136</v>
      </c>
      <c r="C40" s="135" t="s">
        <v>74</v>
      </c>
      <c r="D40" s="135">
        <f>K40</f>
        <v>2</v>
      </c>
      <c r="E40" s="136"/>
      <c r="F40" s="136"/>
      <c r="G40" s="136"/>
      <c r="H40" s="136"/>
      <c r="I40" s="136" t="s">
        <v>137</v>
      </c>
      <c r="J40" s="135" t="s">
        <v>74</v>
      </c>
      <c r="K40" s="135">
        <v>2</v>
      </c>
      <c r="L40" s="128" t="s">
        <v>92</v>
      </c>
    </row>
    <row r="41" spans="1:12" s="137" customFormat="1" ht="26.25" x14ac:dyDescent="0.25">
      <c r="A41" s="218">
        <v>19</v>
      </c>
      <c r="B41" s="220" t="s">
        <v>138</v>
      </c>
      <c r="C41" s="222" t="s">
        <v>74</v>
      </c>
      <c r="D41" s="218">
        <f>K42*2</f>
        <v>2</v>
      </c>
      <c r="E41" s="218"/>
      <c r="F41" s="218"/>
      <c r="G41" s="218"/>
      <c r="H41" s="218"/>
      <c r="I41" s="136" t="s">
        <v>139</v>
      </c>
      <c r="J41" s="135" t="s">
        <v>74</v>
      </c>
      <c r="K41" s="135">
        <v>2</v>
      </c>
      <c r="L41" s="128" t="s">
        <v>92</v>
      </c>
    </row>
    <row r="42" spans="1:12" s="137" customFormat="1" ht="26.25" x14ac:dyDescent="0.25">
      <c r="A42" s="219"/>
      <c r="B42" s="221"/>
      <c r="C42" s="223"/>
      <c r="D42" s="219"/>
      <c r="E42" s="219"/>
      <c r="F42" s="219"/>
      <c r="G42" s="219"/>
      <c r="H42" s="219"/>
      <c r="I42" s="136" t="s">
        <v>140</v>
      </c>
      <c r="J42" s="135" t="s">
        <v>141</v>
      </c>
      <c r="K42" s="135">
        <v>1</v>
      </c>
      <c r="L42" s="128" t="s">
        <v>92</v>
      </c>
    </row>
    <row r="43" spans="1:12" s="124" customFormat="1" x14ac:dyDescent="0.25">
      <c r="A43" s="215" t="s">
        <v>183</v>
      </c>
      <c r="B43" s="216"/>
      <c r="C43" s="216"/>
      <c r="D43" s="216"/>
      <c r="E43" s="216"/>
      <c r="F43" s="216"/>
      <c r="G43" s="216"/>
      <c r="H43" s="216"/>
      <c r="I43" s="216"/>
      <c r="J43" s="216"/>
      <c r="K43" s="216"/>
      <c r="L43" s="217"/>
    </row>
    <row r="44" spans="1:12" s="124" customFormat="1" ht="26.25" x14ac:dyDescent="0.25">
      <c r="A44" s="135">
        <v>20</v>
      </c>
      <c r="B44" s="136" t="s">
        <v>136</v>
      </c>
      <c r="C44" s="135" t="s">
        <v>74</v>
      </c>
      <c r="D44" s="135">
        <f>K44</f>
        <v>1</v>
      </c>
      <c r="E44" s="161"/>
      <c r="F44" s="161"/>
      <c r="G44" s="161"/>
      <c r="H44" s="161"/>
      <c r="I44" s="136" t="s">
        <v>137</v>
      </c>
      <c r="J44" s="135" t="s">
        <v>74</v>
      </c>
      <c r="K44" s="135">
        <v>1</v>
      </c>
      <c r="L44" s="128" t="s">
        <v>92</v>
      </c>
    </row>
    <row r="45" spans="1:12" s="137" customFormat="1" ht="26.25" x14ac:dyDescent="0.25">
      <c r="A45" s="218">
        <v>21</v>
      </c>
      <c r="B45" s="220" t="s">
        <v>138</v>
      </c>
      <c r="C45" s="222" t="s">
        <v>74</v>
      </c>
      <c r="D45" s="218">
        <f>K46</f>
        <v>1</v>
      </c>
      <c r="E45" s="218"/>
      <c r="F45" s="218"/>
      <c r="G45" s="218"/>
      <c r="H45" s="218"/>
      <c r="I45" s="136" t="s">
        <v>139</v>
      </c>
      <c r="J45" s="135" t="s">
        <v>74</v>
      </c>
      <c r="K45" s="135">
        <v>1</v>
      </c>
      <c r="L45" s="128" t="s">
        <v>92</v>
      </c>
    </row>
    <row r="46" spans="1:12" s="137" customFormat="1" ht="26.25" x14ac:dyDescent="0.25">
      <c r="A46" s="219"/>
      <c r="B46" s="221"/>
      <c r="C46" s="223"/>
      <c r="D46" s="219"/>
      <c r="E46" s="219"/>
      <c r="F46" s="219"/>
      <c r="G46" s="219"/>
      <c r="H46" s="219"/>
      <c r="I46" s="136" t="s">
        <v>184</v>
      </c>
      <c r="J46" s="135" t="s">
        <v>74</v>
      </c>
      <c r="K46" s="135">
        <v>1</v>
      </c>
      <c r="L46" s="128" t="s">
        <v>92</v>
      </c>
    </row>
    <row r="47" spans="1:12" s="124" customFormat="1" x14ac:dyDescent="0.25">
      <c r="A47" s="211" t="s">
        <v>143</v>
      </c>
      <c r="B47" s="211"/>
      <c r="C47" s="211"/>
      <c r="D47" s="211"/>
      <c r="E47" s="211"/>
      <c r="F47" s="211"/>
      <c r="G47" s="211"/>
      <c r="H47" s="211"/>
      <c r="I47" s="211"/>
      <c r="J47" s="211"/>
      <c r="K47" s="211"/>
      <c r="L47" s="211"/>
    </row>
    <row r="48" spans="1:12" s="124" customFormat="1" ht="26.25" x14ac:dyDescent="0.25">
      <c r="A48" s="113">
        <v>22</v>
      </c>
      <c r="B48" s="114" t="s">
        <v>144</v>
      </c>
      <c r="C48" s="119" t="s">
        <v>74</v>
      </c>
      <c r="D48" s="119">
        <f>K48</f>
        <v>2</v>
      </c>
      <c r="E48" s="119"/>
      <c r="F48" s="119"/>
      <c r="G48" s="119"/>
      <c r="H48" s="119"/>
      <c r="I48" s="114" t="s">
        <v>145</v>
      </c>
      <c r="J48" s="119" t="s">
        <v>74</v>
      </c>
      <c r="K48" s="119">
        <v>2</v>
      </c>
      <c r="L48" s="128" t="s">
        <v>92</v>
      </c>
    </row>
    <row r="49" spans="1:13" s="124" customFormat="1" ht="51" x14ac:dyDescent="0.25">
      <c r="A49" s="113">
        <v>23</v>
      </c>
      <c r="B49" s="114" t="s">
        <v>146</v>
      </c>
      <c r="C49" s="119" t="s">
        <v>74</v>
      </c>
      <c r="D49" s="119">
        <f t="shared" ref="D49:D50" si="0">K49</f>
        <v>2</v>
      </c>
      <c r="E49" s="119"/>
      <c r="F49" s="119"/>
      <c r="G49" s="119"/>
      <c r="H49" s="119"/>
      <c r="I49" s="114" t="s">
        <v>147</v>
      </c>
      <c r="J49" s="119" t="s">
        <v>74</v>
      </c>
      <c r="K49" s="119">
        <v>2</v>
      </c>
      <c r="L49" s="128" t="s">
        <v>92</v>
      </c>
      <c r="M49" s="138"/>
    </row>
    <row r="50" spans="1:13" s="124" customFormat="1" ht="29.25" customHeight="1" x14ac:dyDescent="0.25">
      <c r="A50" s="113">
        <v>24</v>
      </c>
      <c r="B50" s="114" t="s">
        <v>138</v>
      </c>
      <c r="C50" s="119" t="s">
        <v>74</v>
      </c>
      <c r="D50" s="119">
        <f t="shared" si="0"/>
        <v>2</v>
      </c>
      <c r="E50" s="119"/>
      <c r="F50" s="119"/>
      <c r="G50" s="119"/>
      <c r="H50" s="119"/>
      <c r="I50" s="114" t="s">
        <v>148</v>
      </c>
      <c r="J50" s="119" t="s">
        <v>74</v>
      </c>
      <c r="K50" s="119">
        <v>2</v>
      </c>
      <c r="L50" s="128" t="s">
        <v>92</v>
      </c>
    </row>
    <row r="51" spans="1:13" s="124" customFormat="1" x14ac:dyDescent="0.25">
      <c r="A51" s="212" t="s">
        <v>186</v>
      </c>
      <c r="B51" s="213"/>
      <c r="C51" s="213"/>
      <c r="D51" s="213"/>
      <c r="E51" s="213"/>
      <c r="F51" s="213"/>
      <c r="G51" s="213"/>
      <c r="H51" s="213"/>
      <c r="I51" s="213"/>
      <c r="J51" s="213"/>
      <c r="K51" s="213"/>
      <c r="L51" s="214"/>
    </row>
    <row r="52" spans="1:13" s="124" customFormat="1" ht="26.25" x14ac:dyDescent="0.25">
      <c r="A52" s="113">
        <v>25</v>
      </c>
      <c r="B52" s="114" t="s">
        <v>144</v>
      </c>
      <c r="C52" s="119" t="s">
        <v>74</v>
      </c>
      <c r="D52" s="119">
        <f>K52</f>
        <v>1</v>
      </c>
      <c r="E52" s="119"/>
      <c r="F52" s="119"/>
      <c r="G52" s="119"/>
      <c r="H52" s="119"/>
      <c r="I52" s="114" t="s">
        <v>145</v>
      </c>
      <c r="J52" s="119" t="s">
        <v>74</v>
      </c>
      <c r="K52" s="119">
        <v>1</v>
      </c>
      <c r="L52" s="128" t="s">
        <v>92</v>
      </c>
    </row>
    <row r="53" spans="1:13" s="124" customFormat="1" ht="51" x14ac:dyDescent="0.25">
      <c r="A53" s="113">
        <v>26</v>
      </c>
      <c r="B53" s="114" t="s">
        <v>146</v>
      </c>
      <c r="C53" s="119" t="s">
        <v>74</v>
      </c>
      <c r="D53" s="119">
        <f t="shared" ref="D53:D54" si="1">K53</f>
        <v>1</v>
      </c>
      <c r="E53" s="119"/>
      <c r="F53" s="119"/>
      <c r="G53" s="119"/>
      <c r="H53" s="119"/>
      <c r="I53" s="114" t="s">
        <v>147</v>
      </c>
      <c r="J53" s="119" t="s">
        <v>74</v>
      </c>
      <c r="K53" s="119">
        <v>1</v>
      </c>
      <c r="L53" s="128" t="s">
        <v>92</v>
      </c>
    </row>
    <row r="54" spans="1:13" s="124" customFormat="1" ht="26.25" x14ac:dyDescent="0.25">
      <c r="A54" s="113">
        <v>27</v>
      </c>
      <c r="B54" s="114" t="s">
        <v>138</v>
      </c>
      <c r="C54" s="119" t="s">
        <v>74</v>
      </c>
      <c r="D54" s="119">
        <f t="shared" si="1"/>
        <v>1</v>
      </c>
      <c r="E54" s="119"/>
      <c r="F54" s="119"/>
      <c r="G54" s="119"/>
      <c r="H54" s="119"/>
      <c r="I54" s="114" t="s">
        <v>148</v>
      </c>
      <c r="J54" s="119" t="s">
        <v>74</v>
      </c>
      <c r="K54" s="119">
        <v>1</v>
      </c>
      <c r="L54" s="128" t="s">
        <v>92</v>
      </c>
    </row>
    <row r="55" spans="1:13" s="139" customFormat="1" ht="15.75" x14ac:dyDescent="0.25">
      <c r="A55" s="210"/>
      <c r="B55" s="210"/>
      <c r="C55" s="210"/>
      <c r="D55" s="210"/>
      <c r="E55" s="210"/>
      <c r="F55" s="210"/>
      <c r="G55" s="210"/>
      <c r="H55" s="210"/>
      <c r="I55" s="210"/>
      <c r="J55" s="210"/>
      <c r="K55" s="210"/>
      <c r="L55" s="210"/>
    </row>
    <row r="56" spans="1:13" s="139" customFormat="1" ht="15.75" x14ac:dyDescent="0.25">
      <c r="A56" s="140" t="s">
        <v>150</v>
      </c>
      <c r="B56" s="162"/>
      <c r="C56" s="142"/>
      <c r="D56" s="143"/>
      <c r="E56" s="144"/>
      <c r="F56" s="144"/>
      <c r="G56" s="144"/>
      <c r="H56" s="144"/>
      <c r="I56" s="145"/>
      <c r="J56" s="146"/>
      <c r="K56" s="147"/>
      <c r="L56" s="144"/>
    </row>
    <row r="57" spans="1:13" s="139" customFormat="1" ht="15.75" x14ac:dyDescent="0.25">
      <c r="A57" s="140" t="s">
        <v>151</v>
      </c>
      <c r="B57" s="162"/>
      <c r="C57" s="142"/>
      <c r="D57" s="143"/>
      <c r="E57" s="144"/>
      <c r="F57" s="144"/>
      <c r="G57" s="144"/>
      <c r="H57" s="144"/>
      <c r="I57" s="145"/>
      <c r="J57" s="146"/>
      <c r="K57" s="147"/>
      <c r="L57" s="144"/>
    </row>
    <row r="58" spans="1:13" s="139" customFormat="1" ht="15.75" x14ac:dyDescent="0.25">
      <c r="A58" s="140"/>
      <c r="B58" s="162"/>
      <c r="C58" s="142"/>
      <c r="D58" s="143"/>
      <c r="E58" s="144"/>
      <c r="F58" s="144"/>
      <c r="G58" s="144"/>
      <c r="H58" s="144"/>
      <c r="I58" s="145"/>
      <c r="J58" s="146"/>
      <c r="K58" s="147"/>
      <c r="L58" s="144"/>
    </row>
    <row r="59" spans="1:13" s="144" customFormat="1" ht="15.75" x14ac:dyDescent="0.25">
      <c r="A59" s="142"/>
      <c r="B59" s="162" t="s">
        <v>152</v>
      </c>
      <c r="C59" s="148"/>
      <c r="D59" s="149"/>
      <c r="E59" s="144" t="s">
        <v>153</v>
      </c>
      <c r="I59" s="145"/>
      <c r="J59" s="146"/>
      <c r="K59" s="147"/>
    </row>
    <row r="60" spans="1:13" s="144" customFormat="1" ht="15.75" x14ac:dyDescent="0.25">
      <c r="A60" s="142"/>
      <c r="B60" s="162"/>
      <c r="C60" s="142"/>
      <c r="D60" s="143"/>
      <c r="I60" s="145"/>
      <c r="J60" s="146"/>
      <c r="K60" s="147"/>
    </row>
    <row r="61" spans="1:13" s="144" customFormat="1" ht="15.75" x14ac:dyDescent="0.25">
      <c r="A61" s="142"/>
      <c r="B61" s="162" t="s">
        <v>154</v>
      </c>
      <c r="C61" s="148"/>
      <c r="D61" s="149"/>
      <c r="E61" s="144" t="s">
        <v>155</v>
      </c>
      <c r="I61" s="145"/>
      <c r="J61" s="146"/>
      <c r="K61" s="147"/>
    </row>
    <row r="62" spans="1:13" s="144" customFormat="1" ht="15.75" x14ac:dyDescent="0.25">
      <c r="A62" s="142"/>
      <c r="B62" s="162"/>
      <c r="C62" s="142"/>
      <c r="D62" s="143"/>
      <c r="I62" s="145"/>
      <c r="J62" s="146"/>
      <c r="K62" s="147"/>
    </row>
    <row r="63" spans="1:13" s="144" customFormat="1" ht="15.75" x14ac:dyDescent="0.25">
      <c r="A63" s="142"/>
      <c r="B63" s="162"/>
      <c r="C63" s="156"/>
      <c r="D63" s="157"/>
      <c r="I63" s="145"/>
      <c r="J63" s="146"/>
      <c r="K63" s="147"/>
    </row>
    <row r="64" spans="1:13" s="11" customFormat="1" x14ac:dyDescent="0.25">
      <c r="A64" s="150"/>
      <c r="B64" s="163"/>
      <c r="C64" s="150"/>
      <c r="D64" s="152"/>
      <c r="I64" s="153"/>
      <c r="J64" s="154"/>
      <c r="K64" s="23"/>
    </row>
  </sheetData>
  <mergeCells count="70">
    <mergeCell ref="A13:L13"/>
    <mergeCell ref="I2:L2"/>
    <mergeCell ref="I5:L5"/>
    <mergeCell ref="I6:L6"/>
    <mergeCell ref="A8:L8"/>
    <mergeCell ref="A9:L9"/>
    <mergeCell ref="A10:L10"/>
    <mergeCell ref="A11:A12"/>
    <mergeCell ref="B11:B12"/>
    <mergeCell ref="C11:D11"/>
    <mergeCell ref="E11:H11"/>
    <mergeCell ref="I11:L11"/>
    <mergeCell ref="A19:L19"/>
    <mergeCell ref="A22:A23"/>
    <mergeCell ref="B22:B23"/>
    <mergeCell ref="C22:C23"/>
    <mergeCell ref="D22:D23"/>
    <mergeCell ref="E22:E23"/>
    <mergeCell ref="F22:F23"/>
    <mergeCell ref="G22:G23"/>
    <mergeCell ref="H22:H23"/>
    <mergeCell ref="G24:G26"/>
    <mergeCell ref="H24:H26"/>
    <mergeCell ref="A27:A29"/>
    <mergeCell ref="B27:B29"/>
    <mergeCell ref="C27:C29"/>
    <mergeCell ref="D27:D29"/>
    <mergeCell ref="E27:E29"/>
    <mergeCell ref="F27:F29"/>
    <mergeCell ref="G27:G29"/>
    <mergeCell ref="H27:H29"/>
    <mergeCell ref="A24:A26"/>
    <mergeCell ref="B24:B26"/>
    <mergeCell ref="C24:C26"/>
    <mergeCell ref="D24:D26"/>
    <mergeCell ref="E24:E26"/>
    <mergeCell ref="F24:F26"/>
    <mergeCell ref="G41:G42"/>
    <mergeCell ref="H41:H42"/>
    <mergeCell ref="H32:H33"/>
    <mergeCell ref="A34:L34"/>
    <mergeCell ref="A35:A36"/>
    <mergeCell ref="B35:B36"/>
    <mergeCell ref="C35:C36"/>
    <mergeCell ref="D35:D36"/>
    <mergeCell ref="E35:E36"/>
    <mergeCell ref="F35:F36"/>
    <mergeCell ref="G35:G36"/>
    <mergeCell ref="H35:H36"/>
    <mergeCell ref="B41:B42"/>
    <mergeCell ref="C41:C42"/>
    <mergeCell ref="D41:D42"/>
    <mergeCell ref="E41:E42"/>
    <mergeCell ref="F41:F42"/>
    <mergeCell ref="A55:L55"/>
    <mergeCell ref="I3:L3"/>
    <mergeCell ref="I4:L4"/>
    <mergeCell ref="A47:L47"/>
    <mergeCell ref="A51:L51"/>
    <mergeCell ref="A43:L43"/>
    <mergeCell ref="A45:A46"/>
    <mergeCell ref="B45:B46"/>
    <mergeCell ref="C45:C46"/>
    <mergeCell ref="D45:D46"/>
    <mergeCell ref="E45:E46"/>
    <mergeCell ref="F45:F46"/>
    <mergeCell ref="G45:G46"/>
    <mergeCell ref="H45:H46"/>
    <mergeCell ref="A39:L39"/>
    <mergeCell ref="A41:A42"/>
  </mergeCells>
  <pageMargins left="0.19685039370078741" right="0.19685039370078741" top="0.39370078740157483" bottom="0.39370078740157483" header="0" footer="0"/>
  <pageSetup paperSize="9" fitToHeight="0" orientation="landscape" r:id="rId1"/>
  <headerFooter>
    <oddFooter>&amp;R&amp;P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zoomScale="85" zoomScaleNormal="85" zoomScaleSheetLayoutView="100" workbookViewId="0">
      <selection activeCell="A9" sqref="A9:L9"/>
    </sheetView>
  </sheetViews>
  <sheetFormatPr defaultRowHeight="15" outlineLevelRow="1" outlineLevelCol="1" x14ac:dyDescent="0.25"/>
  <cols>
    <col min="1" max="1" width="4.5703125" style="40" customWidth="1"/>
    <col min="2" max="2" width="30.5703125" style="41" customWidth="1"/>
    <col min="3" max="3" width="6" style="40" customWidth="1"/>
    <col min="4" max="4" width="7.7109375" style="42" customWidth="1"/>
    <col min="5" max="5" width="10" style="2" customWidth="1" outlineLevel="1"/>
    <col min="6" max="6" width="6.5703125" style="2" customWidth="1" outlineLevel="1"/>
    <col min="7" max="7" width="7.5703125" style="2" customWidth="1" outlineLevel="1"/>
    <col min="8" max="8" width="13.42578125" style="2" customWidth="1" outlineLevel="1"/>
    <col min="9" max="9" width="31.5703125" style="96" customWidth="1"/>
    <col min="10" max="10" width="5.140625" style="97" customWidth="1"/>
    <col min="11" max="11" width="7.42578125" style="98" customWidth="1"/>
    <col min="12" max="12" width="12.140625" style="2" customWidth="1"/>
    <col min="13" max="13" width="15.7109375" style="2" customWidth="1"/>
    <col min="14" max="16384" width="9.140625" style="2"/>
  </cols>
  <sheetData>
    <row r="1" spans="1:12" x14ac:dyDescent="0.25">
      <c r="L1" s="99" t="s">
        <v>94</v>
      </c>
    </row>
    <row r="2" spans="1:12" s="105" customFormat="1" ht="18.75" outlineLevel="1" x14ac:dyDescent="0.3">
      <c r="A2" s="100" t="s">
        <v>48</v>
      </c>
      <c r="B2" s="101"/>
      <c r="C2" s="102"/>
      <c r="D2" s="103"/>
      <c r="E2" s="104"/>
      <c r="F2" s="104"/>
      <c r="G2" s="104"/>
      <c r="H2" s="104"/>
      <c r="I2" s="242" t="s">
        <v>49</v>
      </c>
      <c r="J2" s="242"/>
      <c r="K2" s="242"/>
      <c r="L2" s="242"/>
    </row>
    <row r="3" spans="1:12" ht="18.75" outlineLevel="1" collapsed="1" x14ac:dyDescent="0.25">
      <c r="A3" s="62" t="s">
        <v>156</v>
      </c>
      <c r="B3" s="106"/>
      <c r="C3" s="49"/>
      <c r="D3" s="50"/>
      <c r="E3" s="51"/>
      <c r="I3" s="177" t="s">
        <v>95</v>
      </c>
      <c r="J3" s="177"/>
      <c r="K3" s="177"/>
      <c r="L3" s="177"/>
    </row>
    <row r="4" spans="1:12" ht="18.75" outlineLevel="1" x14ac:dyDescent="0.25">
      <c r="A4" s="62" t="s">
        <v>156</v>
      </c>
      <c r="B4" s="106"/>
      <c r="C4" s="49"/>
      <c r="D4" s="50"/>
      <c r="E4" s="51"/>
      <c r="I4" s="177" t="s">
        <v>96</v>
      </c>
      <c r="J4" s="177"/>
      <c r="K4" s="177"/>
      <c r="L4" s="177"/>
    </row>
    <row r="5" spans="1:12" s="57" customFormat="1" ht="18.75" outlineLevel="1" x14ac:dyDescent="0.3">
      <c r="A5" s="52" t="s">
        <v>156</v>
      </c>
      <c r="B5" s="53"/>
      <c r="C5" s="54"/>
      <c r="D5" s="55"/>
      <c r="E5" s="56"/>
      <c r="I5" s="173" t="s">
        <v>52</v>
      </c>
      <c r="J5" s="173"/>
      <c r="K5" s="173"/>
      <c r="L5" s="173"/>
    </row>
    <row r="6" spans="1:12" s="57" customFormat="1" ht="18.75" outlineLevel="1" x14ac:dyDescent="0.3">
      <c r="A6" s="52" t="s">
        <v>18</v>
      </c>
      <c r="B6" s="53"/>
      <c r="C6" s="58"/>
      <c r="D6" s="59"/>
      <c r="E6" s="60"/>
      <c r="I6" s="174" t="s">
        <v>19</v>
      </c>
      <c r="J6" s="174"/>
      <c r="K6" s="174"/>
      <c r="L6" s="174"/>
    </row>
    <row r="7" spans="1:12" ht="16.5" customHeight="1" outlineLevel="1" collapsed="1" x14ac:dyDescent="0.25">
      <c r="A7" s="107"/>
      <c r="B7" s="160"/>
      <c r="C7" s="49"/>
      <c r="D7" s="50"/>
      <c r="E7" s="51"/>
      <c r="I7" s="108"/>
    </row>
    <row r="8" spans="1:12" s="4" customFormat="1" ht="15.75" x14ac:dyDescent="0.2">
      <c r="A8" s="243" t="s">
        <v>200</v>
      </c>
      <c r="B8" s="243"/>
      <c r="C8" s="243"/>
      <c r="D8" s="243"/>
      <c r="E8" s="243"/>
      <c r="F8" s="243"/>
      <c r="G8" s="243"/>
      <c r="H8" s="243"/>
      <c r="I8" s="243"/>
      <c r="J8" s="243"/>
      <c r="K8" s="243"/>
      <c r="L8" s="243"/>
    </row>
    <row r="9" spans="1:12" s="4" customFormat="1" ht="15.75" x14ac:dyDescent="0.2">
      <c r="A9" s="243" t="s">
        <v>91</v>
      </c>
      <c r="B9" s="243"/>
      <c r="C9" s="243"/>
      <c r="D9" s="243"/>
      <c r="E9" s="243"/>
      <c r="F9" s="243"/>
      <c r="G9" s="243"/>
      <c r="H9" s="243"/>
      <c r="I9" s="243"/>
      <c r="J9" s="243"/>
      <c r="K9" s="243"/>
      <c r="L9" s="243"/>
    </row>
    <row r="10" spans="1:12" s="5" customFormat="1" ht="15.75" x14ac:dyDescent="0.2">
      <c r="A10" s="243" t="s">
        <v>197</v>
      </c>
      <c r="B10" s="243"/>
      <c r="C10" s="243"/>
      <c r="D10" s="243"/>
      <c r="E10" s="243"/>
      <c r="F10" s="243"/>
      <c r="G10" s="243"/>
      <c r="H10" s="243"/>
      <c r="I10" s="243"/>
      <c r="J10" s="243"/>
      <c r="K10" s="243"/>
      <c r="L10" s="243"/>
    </row>
    <row r="11" spans="1:12" ht="18.75" customHeight="1" x14ac:dyDescent="0.25">
      <c r="A11" s="239" t="s">
        <v>0</v>
      </c>
      <c r="B11" s="240" t="s">
        <v>1</v>
      </c>
      <c r="C11" s="239"/>
      <c r="D11" s="239"/>
      <c r="E11" s="240" t="s">
        <v>2</v>
      </c>
      <c r="F11" s="240"/>
      <c r="G11" s="240"/>
      <c r="H11" s="240"/>
      <c r="I11" s="240" t="s">
        <v>3</v>
      </c>
      <c r="J11" s="240"/>
      <c r="K11" s="240"/>
      <c r="L11" s="240"/>
    </row>
    <row r="12" spans="1:12" ht="31.5" customHeight="1" x14ac:dyDescent="0.25">
      <c r="A12" s="239"/>
      <c r="B12" s="240"/>
      <c r="C12" s="109" t="s">
        <v>4</v>
      </c>
      <c r="D12" s="110" t="s">
        <v>5</v>
      </c>
      <c r="E12" s="111" t="s">
        <v>6</v>
      </c>
      <c r="F12" s="111" t="s">
        <v>7</v>
      </c>
      <c r="G12" s="111" t="s">
        <v>5</v>
      </c>
      <c r="H12" s="111" t="s">
        <v>99</v>
      </c>
      <c r="I12" s="112" t="s">
        <v>6</v>
      </c>
      <c r="J12" s="111" t="s">
        <v>7</v>
      </c>
      <c r="K12" s="111" t="s">
        <v>5</v>
      </c>
      <c r="L12" s="111" t="s">
        <v>100</v>
      </c>
    </row>
    <row r="13" spans="1:12" x14ac:dyDescent="0.25">
      <c r="A13" s="241" t="s">
        <v>101</v>
      </c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</row>
    <row r="14" spans="1:12" s="1" customFormat="1" ht="63.75" x14ac:dyDescent="0.25">
      <c r="A14" s="113">
        <v>1</v>
      </c>
      <c r="B14" s="114" t="s">
        <v>102</v>
      </c>
      <c r="C14" s="113" t="s">
        <v>11</v>
      </c>
      <c r="D14" s="115">
        <v>0.61399999999999999</v>
      </c>
      <c r="E14" s="116"/>
      <c r="F14" s="117"/>
      <c r="G14" s="118"/>
      <c r="H14" s="119" t="s">
        <v>60</v>
      </c>
      <c r="I14" s="116"/>
      <c r="J14" s="116"/>
      <c r="K14" s="116"/>
      <c r="L14" s="120"/>
    </row>
    <row r="15" spans="1:12" s="1" customFormat="1" ht="63.75" x14ac:dyDescent="0.25">
      <c r="A15" s="113">
        <v>2</v>
      </c>
      <c r="B15" s="114" t="s">
        <v>103</v>
      </c>
      <c r="C15" s="113" t="s">
        <v>11</v>
      </c>
      <c r="D15" s="115">
        <v>0.61399999999999999</v>
      </c>
      <c r="E15" s="121"/>
      <c r="F15" s="121"/>
      <c r="G15" s="121"/>
      <c r="H15" s="119" t="s">
        <v>60</v>
      </c>
      <c r="I15" s="116"/>
      <c r="J15" s="116"/>
      <c r="K15" s="116"/>
      <c r="L15" s="120"/>
    </row>
    <row r="16" spans="1:12" s="1" customFormat="1" ht="25.5" x14ac:dyDescent="0.25">
      <c r="A16" s="113">
        <v>3</v>
      </c>
      <c r="B16" s="114" t="s">
        <v>106</v>
      </c>
      <c r="C16" s="113" t="s">
        <v>11</v>
      </c>
      <c r="D16" s="115">
        <v>1.3</v>
      </c>
      <c r="E16" s="116"/>
      <c r="F16" s="113"/>
      <c r="G16" s="122"/>
      <c r="H16" s="119" t="s">
        <v>60</v>
      </c>
      <c r="I16" s="116"/>
      <c r="J16" s="116"/>
      <c r="K16" s="116"/>
      <c r="L16" s="120"/>
    </row>
    <row r="17" spans="1:12" s="124" customFormat="1" x14ac:dyDescent="0.25">
      <c r="A17" s="246" t="s">
        <v>69</v>
      </c>
      <c r="B17" s="246"/>
      <c r="C17" s="246"/>
      <c r="D17" s="246"/>
      <c r="E17" s="246"/>
      <c r="F17" s="246"/>
      <c r="G17" s="246"/>
      <c r="H17" s="246"/>
      <c r="I17" s="246"/>
      <c r="J17" s="246"/>
      <c r="K17" s="246"/>
      <c r="L17" s="246"/>
    </row>
    <row r="18" spans="1:12" s="1" customFormat="1" ht="25.5" x14ac:dyDescent="0.25">
      <c r="A18" s="230">
        <v>4</v>
      </c>
      <c r="B18" s="233" t="s">
        <v>112</v>
      </c>
      <c r="C18" s="230" t="s">
        <v>11</v>
      </c>
      <c r="D18" s="237"/>
      <c r="E18" s="230"/>
      <c r="F18" s="230"/>
      <c r="G18" s="230"/>
      <c r="H18" s="230"/>
      <c r="I18" s="114" t="s">
        <v>113</v>
      </c>
      <c r="J18" s="113" t="s">
        <v>74</v>
      </c>
      <c r="K18" s="113">
        <v>4</v>
      </c>
      <c r="L18" s="114" t="s">
        <v>93</v>
      </c>
    </row>
    <row r="19" spans="1:12" s="1" customFormat="1" ht="25.5" x14ac:dyDescent="0.25">
      <c r="A19" s="232"/>
      <c r="B19" s="234"/>
      <c r="C19" s="232"/>
      <c r="D19" s="238"/>
      <c r="E19" s="232"/>
      <c r="F19" s="232"/>
      <c r="G19" s="232"/>
      <c r="H19" s="232"/>
      <c r="I19" s="114" t="s">
        <v>114</v>
      </c>
      <c r="J19" s="113" t="s">
        <v>11</v>
      </c>
      <c r="K19" s="113">
        <v>0.4</v>
      </c>
      <c r="L19" s="114" t="s">
        <v>93</v>
      </c>
    </row>
    <row r="20" spans="1:12" s="1" customFormat="1" ht="25.5" x14ac:dyDescent="0.25">
      <c r="A20" s="232"/>
      <c r="B20" s="234"/>
      <c r="C20" s="232"/>
      <c r="D20" s="238"/>
      <c r="E20" s="232"/>
      <c r="F20" s="232"/>
      <c r="G20" s="232"/>
      <c r="H20" s="232"/>
      <c r="I20" s="126" t="s">
        <v>115</v>
      </c>
      <c r="J20" s="164" t="s">
        <v>11</v>
      </c>
      <c r="K20" s="164">
        <v>0.4</v>
      </c>
      <c r="L20" s="114" t="s">
        <v>93</v>
      </c>
    </row>
    <row r="21" spans="1:12" s="1" customFormat="1" ht="38.25" x14ac:dyDescent="0.25">
      <c r="A21" s="113">
        <v>5</v>
      </c>
      <c r="B21" s="114" t="s">
        <v>121</v>
      </c>
      <c r="C21" s="113" t="s">
        <v>74</v>
      </c>
      <c r="D21" s="113">
        <f>K21</f>
        <v>2</v>
      </c>
      <c r="E21" s="113"/>
      <c r="F21" s="113"/>
      <c r="G21" s="113"/>
      <c r="H21" s="113"/>
      <c r="I21" s="114" t="s">
        <v>122</v>
      </c>
      <c r="J21" s="113" t="s">
        <v>74</v>
      </c>
      <c r="K21" s="113">
        <v>2</v>
      </c>
      <c r="L21" s="114" t="s">
        <v>92</v>
      </c>
    </row>
    <row r="22" spans="1:12" s="1" customFormat="1" ht="76.5" x14ac:dyDescent="0.25">
      <c r="A22" s="131">
        <v>6</v>
      </c>
      <c r="B22" s="132" t="s">
        <v>125</v>
      </c>
      <c r="C22" s="131" t="s">
        <v>74</v>
      </c>
      <c r="D22" s="131">
        <f>D21</f>
        <v>2</v>
      </c>
      <c r="E22" s="131"/>
      <c r="F22" s="131"/>
      <c r="G22" s="131"/>
      <c r="H22" s="165" t="s">
        <v>126</v>
      </c>
      <c r="I22" s="114"/>
      <c r="J22" s="113"/>
      <c r="K22" s="113"/>
      <c r="L22" s="130"/>
    </row>
    <row r="23" spans="1:12" s="1" customFormat="1" x14ac:dyDescent="0.25">
      <c r="A23" s="211" t="s">
        <v>128</v>
      </c>
      <c r="B23" s="211"/>
      <c r="C23" s="211"/>
      <c r="D23" s="211"/>
      <c r="E23" s="211"/>
      <c r="F23" s="211"/>
      <c r="G23" s="211"/>
      <c r="H23" s="211"/>
      <c r="I23" s="211"/>
      <c r="J23" s="211"/>
      <c r="K23" s="211"/>
      <c r="L23" s="211"/>
    </row>
    <row r="24" spans="1:12" s="1" customFormat="1" ht="50.25" customHeight="1" x14ac:dyDescent="0.25">
      <c r="A24" s="224">
        <v>7</v>
      </c>
      <c r="B24" s="226" t="s">
        <v>129</v>
      </c>
      <c r="C24" s="224" t="s">
        <v>74</v>
      </c>
      <c r="D24" s="224">
        <f>K24+K25</f>
        <v>2</v>
      </c>
      <c r="E24" s="228"/>
      <c r="F24" s="228"/>
      <c r="G24" s="228"/>
      <c r="H24" s="228"/>
      <c r="I24" s="114" t="s">
        <v>130</v>
      </c>
      <c r="J24" s="119" t="s">
        <v>74</v>
      </c>
      <c r="K24" s="119">
        <v>1</v>
      </c>
      <c r="L24" s="114" t="s">
        <v>92</v>
      </c>
    </row>
    <row r="25" spans="1:12" s="124" customFormat="1" ht="51" x14ac:dyDescent="0.25">
      <c r="A25" s="225"/>
      <c r="B25" s="227"/>
      <c r="C25" s="225"/>
      <c r="D25" s="225"/>
      <c r="E25" s="229"/>
      <c r="F25" s="229"/>
      <c r="G25" s="229"/>
      <c r="H25" s="229"/>
      <c r="I25" s="114" t="s">
        <v>131</v>
      </c>
      <c r="J25" s="119" t="s">
        <v>74</v>
      </c>
      <c r="K25" s="119">
        <v>1</v>
      </c>
      <c r="L25" s="114" t="s">
        <v>92</v>
      </c>
    </row>
    <row r="26" spans="1:12" s="124" customFormat="1" ht="63.75" x14ac:dyDescent="0.25">
      <c r="A26" s="119">
        <v>8</v>
      </c>
      <c r="B26" s="114" t="s">
        <v>198</v>
      </c>
      <c r="C26" s="119" t="s">
        <v>11</v>
      </c>
      <c r="D26" s="119">
        <v>6</v>
      </c>
      <c r="E26" s="114"/>
      <c r="F26" s="114"/>
      <c r="G26" s="114"/>
      <c r="H26" s="114"/>
      <c r="I26" s="114"/>
      <c r="J26" s="119"/>
      <c r="K26" s="119"/>
      <c r="L26" s="114"/>
    </row>
    <row r="27" spans="1:12" s="124" customFormat="1" x14ac:dyDescent="0.25">
      <c r="A27" s="211" t="s">
        <v>135</v>
      </c>
      <c r="B27" s="211"/>
      <c r="C27" s="211"/>
      <c r="D27" s="211"/>
      <c r="E27" s="211"/>
      <c r="F27" s="211"/>
      <c r="G27" s="211"/>
      <c r="H27" s="211"/>
      <c r="I27" s="211"/>
      <c r="J27" s="211"/>
      <c r="K27" s="211"/>
      <c r="L27" s="211"/>
    </row>
    <row r="28" spans="1:12" s="124" customFormat="1" ht="25.5" x14ac:dyDescent="0.25">
      <c r="A28" s="135">
        <v>9</v>
      </c>
      <c r="B28" s="136" t="s">
        <v>136</v>
      </c>
      <c r="C28" s="135" t="s">
        <v>74</v>
      </c>
      <c r="D28" s="135">
        <f>K28</f>
        <v>2</v>
      </c>
      <c r="E28" s="136"/>
      <c r="F28" s="136"/>
      <c r="G28" s="136"/>
      <c r="H28" s="136"/>
      <c r="I28" s="136" t="s">
        <v>137</v>
      </c>
      <c r="J28" s="135" t="s">
        <v>74</v>
      </c>
      <c r="K28" s="135">
        <v>2</v>
      </c>
      <c r="L28" s="114" t="s">
        <v>92</v>
      </c>
    </row>
    <row r="29" spans="1:12" s="124" customFormat="1" ht="25.5" x14ac:dyDescent="0.25">
      <c r="A29" s="218">
        <v>10</v>
      </c>
      <c r="B29" s="220" t="s">
        <v>138</v>
      </c>
      <c r="C29" s="222" t="s">
        <v>74</v>
      </c>
      <c r="D29" s="218">
        <f>K30*2</f>
        <v>2</v>
      </c>
      <c r="E29" s="218"/>
      <c r="F29" s="218"/>
      <c r="G29" s="218"/>
      <c r="H29" s="218"/>
      <c r="I29" s="136" t="s">
        <v>139</v>
      </c>
      <c r="J29" s="135" t="s">
        <v>74</v>
      </c>
      <c r="K29" s="135">
        <v>2</v>
      </c>
      <c r="L29" s="114" t="s">
        <v>92</v>
      </c>
    </row>
    <row r="30" spans="1:12" s="137" customFormat="1" ht="30" customHeight="1" x14ac:dyDescent="0.25">
      <c r="A30" s="219"/>
      <c r="B30" s="221"/>
      <c r="C30" s="223"/>
      <c r="D30" s="219"/>
      <c r="E30" s="219"/>
      <c r="F30" s="219"/>
      <c r="G30" s="219"/>
      <c r="H30" s="219"/>
      <c r="I30" s="136" t="s">
        <v>140</v>
      </c>
      <c r="J30" s="135" t="s">
        <v>141</v>
      </c>
      <c r="K30" s="135">
        <v>1</v>
      </c>
      <c r="L30" s="114" t="s">
        <v>92</v>
      </c>
    </row>
    <row r="31" spans="1:12" s="137" customFormat="1" x14ac:dyDescent="0.25">
      <c r="A31" s="211" t="s">
        <v>143</v>
      </c>
      <c r="B31" s="211"/>
      <c r="C31" s="211"/>
      <c r="D31" s="211"/>
      <c r="E31" s="211"/>
      <c r="F31" s="211"/>
      <c r="G31" s="211"/>
      <c r="H31" s="211"/>
      <c r="I31" s="211"/>
      <c r="J31" s="211"/>
      <c r="K31" s="211"/>
      <c r="L31" s="211"/>
    </row>
    <row r="32" spans="1:12" s="137" customFormat="1" ht="25.5" x14ac:dyDescent="0.25">
      <c r="A32" s="113">
        <v>11</v>
      </c>
      <c r="B32" s="114" t="s">
        <v>144</v>
      </c>
      <c r="C32" s="119" t="s">
        <v>74</v>
      </c>
      <c r="D32" s="119">
        <f>K32</f>
        <v>2</v>
      </c>
      <c r="E32" s="119"/>
      <c r="F32" s="119"/>
      <c r="G32" s="119"/>
      <c r="H32" s="119"/>
      <c r="I32" s="114" t="s">
        <v>145</v>
      </c>
      <c r="J32" s="119" t="s">
        <v>74</v>
      </c>
      <c r="K32" s="119">
        <v>2</v>
      </c>
      <c r="L32" s="114" t="s">
        <v>92</v>
      </c>
    </row>
    <row r="33" spans="1:12" s="124" customFormat="1" ht="51" x14ac:dyDescent="0.25">
      <c r="A33" s="113">
        <v>12</v>
      </c>
      <c r="B33" s="114" t="s">
        <v>146</v>
      </c>
      <c r="C33" s="119" t="s">
        <v>74</v>
      </c>
      <c r="D33" s="119">
        <f>K33</f>
        <v>2</v>
      </c>
      <c r="E33" s="119"/>
      <c r="F33" s="119"/>
      <c r="G33" s="119"/>
      <c r="H33" s="119"/>
      <c r="I33" s="114" t="s">
        <v>147</v>
      </c>
      <c r="J33" s="119" t="s">
        <v>74</v>
      </c>
      <c r="K33" s="119">
        <v>2</v>
      </c>
      <c r="L33" s="114" t="s">
        <v>92</v>
      </c>
    </row>
    <row r="34" spans="1:12" s="124" customFormat="1" ht="32.25" customHeight="1" x14ac:dyDescent="0.25">
      <c r="A34" s="113">
        <v>13</v>
      </c>
      <c r="B34" s="114" t="s">
        <v>138</v>
      </c>
      <c r="C34" s="119" t="s">
        <v>74</v>
      </c>
      <c r="D34" s="119">
        <f>K34</f>
        <v>2</v>
      </c>
      <c r="E34" s="119"/>
      <c r="F34" s="119"/>
      <c r="G34" s="119"/>
      <c r="H34" s="119"/>
      <c r="I34" s="114" t="s">
        <v>148</v>
      </c>
      <c r="J34" s="119" t="s">
        <v>74</v>
      </c>
      <c r="K34" s="119">
        <v>2</v>
      </c>
      <c r="L34" s="114" t="s">
        <v>92</v>
      </c>
    </row>
    <row r="35" spans="1:12" ht="15.75" x14ac:dyDescent="0.25">
      <c r="A35" s="210"/>
      <c r="B35" s="210"/>
      <c r="C35" s="210"/>
      <c r="D35" s="210"/>
      <c r="E35" s="210"/>
      <c r="F35" s="210"/>
      <c r="G35" s="210"/>
      <c r="H35" s="210"/>
      <c r="I35" s="210"/>
      <c r="J35" s="210"/>
      <c r="K35" s="210"/>
      <c r="L35" s="210"/>
    </row>
    <row r="36" spans="1:12" ht="15.75" x14ac:dyDescent="0.25">
      <c r="A36" s="140" t="s">
        <v>150</v>
      </c>
      <c r="B36" s="141"/>
      <c r="C36" s="142"/>
      <c r="D36" s="143"/>
      <c r="E36" s="144"/>
      <c r="F36" s="144"/>
      <c r="G36" s="144"/>
      <c r="H36" s="144"/>
      <c r="I36" s="145"/>
      <c r="J36" s="146"/>
      <c r="K36" s="147"/>
      <c r="L36" s="144"/>
    </row>
    <row r="37" spans="1:12" s="139" customFormat="1" ht="15.75" x14ac:dyDescent="0.25">
      <c r="A37" s="140" t="s">
        <v>151</v>
      </c>
      <c r="B37" s="141"/>
      <c r="C37" s="142"/>
      <c r="D37" s="143"/>
      <c r="E37" s="144"/>
      <c r="F37" s="144"/>
      <c r="G37" s="144"/>
      <c r="H37" s="144"/>
      <c r="I37" s="145"/>
      <c r="J37" s="146"/>
      <c r="K37" s="147"/>
      <c r="L37" s="144"/>
    </row>
    <row r="38" spans="1:12" s="139" customFormat="1" ht="15.75" x14ac:dyDescent="0.25">
      <c r="A38" s="140"/>
      <c r="B38" s="141"/>
      <c r="C38" s="142"/>
      <c r="D38" s="143"/>
      <c r="E38" s="144"/>
      <c r="F38" s="144"/>
      <c r="G38" s="144"/>
      <c r="H38" s="144"/>
      <c r="I38" s="145"/>
      <c r="J38" s="146"/>
      <c r="K38" s="147"/>
      <c r="L38" s="144"/>
    </row>
    <row r="39" spans="1:12" s="139" customFormat="1" ht="15.75" x14ac:dyDescent="0.25">
      <c r="A39" s="142"/>
      <c r="B39" s="141" t="s">
        <v>152</v>
      </c>
      <c r="C39" s="148"/>
      <c r="D39" s="149"/>
      <c r="E39" s="144" t="s">
        <v>153</v>
      </c>
      <c r="F39" s="144"/>
      <c r="G39" s="144"/>
      <c r="H39" s="144"/>
      <c r="I39" s="145"/>
      <c r="J39" s="146"/>
      <c r="K39" s="147"/>
      <c r="L39" s="144"/>
    </row>
    <row r="40" spans="1:12" s="139" customFormat="1" ht="15.75" x14ac:dyDescent="0.25">
      <c r="A40" s="142"/>
      <c r="B40" s="141"/>
      <c r="C40" s="142"/>
      <c r="D40" s="143"/>
      <c r="E40" s="144"/>
      <c r="F40" s="144"/>
      <c r="G40" s="144"/>
      <c r="H40" s="144"/>
      <c r="I40" s="145"/>
      <c r="J40" s="146"/>
      <c r="K40" s="147"/>
      <c r="L40" s="144"/>
    </row>
    <row r="41" spans="1:12" s="144" customFormat="1" ht="15.75" x14ac:dyDescent="0.25">
      <c r="A41" s="142"/>
      <c r="B41" s="141" t="s">
        <v>199</v>
      </c>
      <c r="C41" s="148"/>
      <c r="D41" s="149"/>
      <c r="E41" s="144" t="s">
        <v>155</v>
      </c>
      <c r="I41" s="145"/>
      <c r="J41" s="146"/>
      <c r="K41" s="147"/>
    </row>
    <row r="42" spans="1:12" s="144" customFormat="1" ht="15.75" x14ac:dyDescent="0.25">
      <c r="A42" s="142"/>
      <c r="B42" s="141"/>
      <c r="C42" s="142"/>
      <c r="D42" s="143"/>
      <c r="I42" s="145"/>
      <c r="J42" s="146"/>
      <c r="K42" s="147"/>
    </row>
    <row r="43" spans="1:12" s="144" customFormat="1" ht="15.75" x14ac:dyDescent="0.25">
      <c r="A43" s="142"/>
      <c r="B43" s="141"/>
      <c r="C43" s="156"/>
      <c r="D43" s="157"/>
      <c r="I43" s="145"/>
      <c r="J43" s="146"/>
      <c r="K43" s="147"/>
    </row>
    <row r="44" spans="1:12" s="144" customFormat="1" ht="15.75" x14ac:dyDescent="0.25">
      <c r="A44" s="150"/>
      <c r="B44" s="151"/>
      <c r="C44" s="150"/>
      <c r="D44" s="152"/>
      <c r="E44" s="11"/>
      <c r="F44" s="11"/>
      <c r="G44" s="11"/>
      <c r="H44" s="11"/>
      <c r="I44" s="153"/>
      <c r="J44" s="154"/>
      <c r="K44" s="23"/>
      <c r="L44" s="11"/>
    </row>
    <row r="45" spans="1:12" s="144" customFormat="1" ht="15.75" x14ac:dyDescent="0.25">
      <c r="A45" s="40"/>
      <c r="B45" s="41"/>
      <c r="C45" s="40"/>
      <c r="D45" s="42"/>
      <c r="E45" s="2"/>
      <c r="F45" s="2"/>
      <c r="G45" s="2"/>
      <c r="H45" s="2"/>
      <c r="I45" s="96"/>
      <c r="J45" s="97"/>
      <c r="K45" s="98"/>
      <c r="L45" s="2"/>
    </row>
    <row r="46" spans="1:12" s="11" customFormat="1" x14ac:dyDescent="0.25">
      <c r="A46" s="40"/>
      <c r="B46" s="41"/>
      <c r="C46" s="40"/>
      <c r="D46" s="42"/>
      <c r="E46" s="2"/>
      <c r="F46" s="2"/>
      <c r="G46" s="2"/>
      <c r="H46" s="2"/>
      <c r="I46" s="96"/>
      <c r="J46" s="97"/>
      <c r="K46" s="98"/>
      <c r="L46" s="2"/>
    </row>
  </sheetData>
  <mergeCells count="43">
    <mergeCell ref="A13:L13"/>
    <mergeCell ref="I2:L2"/>
    <mergeCell ref="I5:L5"/>
    <mergeCell ref="I6:L6"/>
    <mergeCell ref="A8:L8"/>
    <mergeCell ref="A9:L9"/>
    <mergeCell ref="A10:L10"/>
    <mergeCell ref="A11:A12"/>
    <mergeCell ref="B11:B12"/>
    <mergeCell ref="C11:D11"/>
    <mergeCell ref="E11:H11"/>
    <mergeCell ref="I11:L11"/>
    <mergeCell ref="H24:H25"/>
    <mergeCell ref="A17:L17"/>
    <mergeCell ref="A18:A20"/>
    <mergeCell ref="B18:B20"/>
    <mergeCell ref="C18:C20"/>
    <mergeCell ref="D18:D20"/>
    <mergeCell ref="E18:E20"/>
    <mergeCell ref="F18:F20"/>
    <mergeCell ref="G18:G20"/>
    <mergeCell ref="H18:H20"/>
    <mergeCell ref="C24:C25"/>
    <mergeCell ref="D24:D25"/>
    <mergeCell ref="E24:E25"/>
    <mergeCell ref="F24:F25"/>
    <mergeCell ref="G24:G25"/>
    <mergeCell ref="A35:L35"/>
    <mergeCell ref="I3:L3"/>
    <mergeCell ref="I4:L4"/>
    <mergeCell ref="A31:L31"/>
    <mergeCell ref="A27:L27"/>
    <mergeCell ref="A29:A30"/>
    <mergeCell ref="B29:B30"/>
    <mergeCell ref="C29:C30"/>
    <mergeCell ref="D29:D30"/>
    <mergeCell ref="E29:E30"/>
    <mergeCell ref="F29:F30"/>
    <mergeCell ref="G29:G30"/>
    <mergeCell ref="H29:H30"/>
    <mergeCell ref="A23:L23"/>
    <mergeCell ref="A24:A25"/>
    <mergeCell ref="B24:B25"/>
  </mergeCells>
  <pageMargins left="0.19685039370078741" right="0.19685039370078741" top="0.39370078740157483" bottom="0.39370078740157483" header="0" footer="0"/>
  <pageSetup paperSize="9" fitToHeight="0" orientation="landscape" r:id="rId1"/>
  <headerFooter>
    <oddFooter>&amp;R&amp;P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4"/>
  <sheetViews>
    <sheetView view="pageBreakPreview" zoomScale="85" zoomScaleNormal="85" zoomScaleSheetLayoutView="85" workbookViewId="0">
      <selection activeCell="A9" sqref="A9:L9"/>
    </sheetView>
  </sheetViews>
  <sheetFormatPr defaultRowHeight="15" outlineLevelRow="1" outlineLevelCol="1" x14ac:dyDescent="0.25"/>
  <cols>
    <col min="1" max="1" width="4.5703125" style="40" customWidth="1"/>
    <col min="2" max="2" width="30.5703125" style="159" customWidth="1"/>
    <col min="3" max="3" width="6" style="40" customWidth="1"/>
    <col min="4" max="4" width="7.7109375" style="42" customWidth="1"/>
    <col min="5" max="5" width="10" style="2" customWidth="1" outlineLevel="1"/>
    <col min="6" max="6" width="6.5703125" style="2" customWidth="1" outlineLevel="1"/>
    <col min="7" max="7" width="7.5703125" style="2" customWidth="1" outlineLevel="1"/>
    <col min="8" max="8" width="13.42578125" style="2" customWidth="1" outlineLevel="1"/>
    <col min="9" max="9" width="31.5703125" style="96" customWidth="1"/>
    <col min="10" max="10" width="5.140625" style="97" customWidth="1"/>
    <col min="11" max="11" width="7.42578125" style="98" customWidth="1"/>
    <col min="12" max="12" width="12.140625" style="2" customWidth="1"/>
    <col min="13" max="13" width="15.7109375" style="2" customWidth="1"/>
    <col min="14" max="16384" width="9.140625" style="2"/>
  </cols>
  <sheetData>
    <row r="1" spans="1:12" x14ac:dyDescent="0.25">
      <c r="B1" s="41"/>
      <c r="L1" s="99" t="s">
        <v>94</v>
      </c>
    </row>
    <row r="2" spans="1:12" s="105" customFormat="1" ht="18.75" outlineLevel="1" x14ac:dyDescent="0.3">
      <c r="A2" s="100" t="s">
        <v>48</v>
      </c>
      <c r="B2" s="101"/>
      <c r="C2" s="102"/>
      <c r="D2" s="103"/>
      <c r="E2" s="104"/>
      <c r="F2" s="104"/>
      <c r="G2" s="104"/>
      <c r="H2" s="104"/>
      <c r="I2" s="242" t="s">
        <v>49</v>
      </c>
      <c r="J2" s="242"/>
      <c r="K2" s="242"/>
      <c r="L2" s="242"/>
    </row>
    <row r="3" spans="1:12" ht="18.75" outlineLevel="1" collapsed="1" x14ac:dyDescent="0.25">
      <c r="A3" s="62" t="s">
        <v>156</v>
      </c>
      <c r="B3" s="106"/>
      <c r="C3" s="49"/>
      <c r="D3" s="50"/>
      <c r="E3" s="51"/>
      <c r="I3" s="177" t="s">
        <v>95</v>
      </c>
      <c r="J3" s="177"/>
      <c r="K3" s="177"/>
      <c r="L3" s="177"/>
    </row>
    <row r="4" spans="1:12" ht="18.75" outlineLevel="1" x14ac:dyDescent="0.25">
      <c r="A4" s="62" t="s">
        <v>156</v>
      </c>
      <c r="B4" s="106"/>
      <c r="C4" s="49"/>
      <c r="D4" s="50"/>
      <c r="E4" s="51"/>
      <c r="I4" s="177" t="s">
        <v>96</v>
      </c>
      <c r="J4" s="177"/>
      <c r="K4" s="177"/>
      <c r="L4" s="177"/>
    </row>
    <row r="5" spans="1:12" s="57" customFormat="1" ht="18.75" outlineLevel="1" x14ac:dyDescent="0.3">
      <c r="A5" s="52" t="s">
        <v>156</v>
      </c>
      <c r="B5" s="53"/>
      <c r="C5" s="54"/>
      <c r="D5" s="55"/>
      <c r="E5" s="56"/>
      <c r="I5" s="173" t="s">
        <v>52</v>
      </c>
      <c r="J5" s="173"/>
      <c r="K5" s="173"/>
      <c r="L5" s="173"/>
    </row>
    <row r="6" spans="1:12" s="57" customFormat="1" ht="18.75" outlineLevel="1" x14ac:dyDescent="0.3">
      <c r="A6" s="52" t="s">
        <v>18</v>
      </c>
      <c r="B6" s="53"/>
      <c r="C6" s="58"/>
      <c r="D6" s="59"/>
      <c r="E6" s="60"/>
      <c r="I6" s="174" t="s">
        <v>19</v>
      </c>
      <c r="J6" s="174"/>
      <c r="K6" s="174"/>
      <c r="L6" s="174"/>
    </row>
    <row r="7" spans="1:12" ht="16.5" customHeight="1" outlineLevel="1" collapsed="1" x14ac:dyDescent="0.25">
      <c r="A7" s="107"/>
      <c r="B7" s="160"/>
      <c r="C7" s="49"/>
      <c r="D7" s="50"/>
      <c r="E7" s="51"/>
      <c r="I7" s="108"/>
    </row>
    <row r="8" spans="1:12" s="4" customFormat="1" ht="15.75" x14ac:dyDescent="0.2">
      <c r="A8" s="243" t="s">
        <v>222</v>
      </c>
      <c r="B8" s="243"/>
      <c r="C8" s="243"/>
      <c r="D8" s="243"/>
      <c r="E8" s="243"/>
      <c r="F8" s="243"/>
      <c r="G8" s="243"/>
      <c r="H8" s="243"/>
      <c r="I8" s="243"/>
      <c r="J8" s="243"/>
      <c r="K8" s="243"/>
      <c r="L8" s="243"/>
    </row>
    <row r="9" spans="1:12" s="4" customFormat="1" ht="15.75" x14ac:dyDescent="0.2">
      <c r="A9" s="243" t="s">
        <v>91</v>
      </c>
      <c r="B9" s="243"/>
      <c r="C9" s="243"/>
      <c r="D9" s="243"/>
      <c r="E9" s="243"/>
      <c r="F9" s="243"/>
      <c r="G9" s="243"/>
      <c r="H9" s="243"/>
      <c r="I9" s="243"/>
      <c r="J9" s="243"/>
      <c r="K9" s="243"/>
      <c r="L9" s="243"/>
    </row>
    <row r="10" spans="1:12" s="5" customFormat="1" ht="15.75" x14ac:dyDescent="0.2">
      <c r="A10" s="243" t="s">
        <v>201</v>
      </c>
      <c r="B10" s="243"/>
      <c r="C10" s="243"/>
      <c r="D10" s="243"/>
      <c r="E10" s="243"/>
      <c r="F10" s="243"/>
      <c r="G10" s="243"/>
      <c r="H10" s="243"/>
      <c r="I10" s="243"/>
      <c r="J10" s="243"/>
      <c r="K10" s="243"/>
      <c r="L10" s="243"/>
    </row>
    <row r="11" spans="1:12" ht="18.75" customHeight="1" x14ac:dyDescent="0.25">
      <c r="A11" s="239" t="s">
        <v>0</v>
      </c>
      <c r="B11" s="240" t="s">
        <v>1</v>
      </c>
      <c r="C11" s="239"/>
      <c r="D11" s="239"/>
      <c r="E11" s="240" t="s">
        <v>2</v>
      </c>
      <c r="F11" s="240"/>
      <c r="G11" s="240"/>
      <c r="H11" s="240"/>
      <c r="I11" s="240" t="s">
        <v>3</v>
      </c>
      <c r="J11" s="240"/>
      <c r="K11" s="240"/>
      <c r="L11" s="240"/>
    </row>
    <row r="12" spans="1:12" ht="31.5" customHeight="1" x14ac:dyDescent="0.25">
      <c r="A12" s="239"/>
      <c r="B12" s="240"/>
      <c r="C12" s="109" t="s">
        <v>4</v>
      </c>
      <c r="D12" s="110" t="s">
        <v>5</v>
      </c>
      <c r="E12" s="111" t="s">
        <v>6</v>
      </c>
      <c r="F12" s="111" t="s">
        <v>7</v>
      </c>
      <c r="G12" s="111" t="s">
        <v>5</v>
      </c>
      <c r="H12" s="111" t="s">
        <v>99</v>
      </c>
      <c r="I12" s="112" t="s">
        <v>6</v>
      </c>
      <c r="J12" s="111" t="s">
        <v>7</v>
      </c>
      <c r="K12" s="111" t="s">
        <v>5</v>
      </c>
      <c r="L12" s="111" t="s">
        <v>100</v>
      </c>
    </row>
    <row r="13" spans="1:12" x14ac:dyDescent="0.25">
      <c r="A13" s="241" t="s">
        <v>101</v>
      </c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</row>
    <row r="14" spans="1:12" s="1" customFormat="1" ht="63.75" x14ac:dyDescent="0.25">
      <c r="A14" s="113">
        <v>1</v>
      </c>
      <c r="B14" s="114" t="s">
        <v>202</v>
      </c>
      <c r="C14" s="113" t="s">
        <v>11</v>
      </c>
      <c r="D14" s="115">
        <v>0.58399999999999996</v>
      </c>
      <c r="E14" s="116"/>
      <c r="F14" s="117"/>
      <c r="G14" s="118"/>
      <c r="H14" s="119" t="s">
        <v>60</v>
      </c>
      <c r="I14" s="116"/>
      <c r="J14" s="116"/>
      <c r="K14" s="116"/>
      <c r="L14" s="120"/>
    </row>
    <row r="15" spans="1:12" s="1" customFormat="1" ht="63.75" x14ac:dyDescent="0.25">
      <c r="A15" s="113">
        <v>2</v>
      </c>
      <c r="B15" s="114" t="s">
        <v>203</v>
      </c>
      <c r="C15" s="113" t="s">
        <v>11</v>
      </c>
      <c r="D15" s="115">
        <v>0.58399999999999996</v>
      </c>
      <c r="E15" s="121"/>
      <c r="F15" s="121"/>
      <c r="G15" s="121"/>
      <c r="H15" s="119" t="s">
        <v>60</v>
      </c>
      <c r="I15" s="116"/>
      <c r="J15" s="116"/>
      <c r="K15" s="116"/>
      <c r="L15" s="120"/>
    </row>
    <row r="16" spans="1:12" s="1" customFormat="1" ht="63.75" x14ac:dyDescent="0.25">
      <c r="A16" s="113">
        <v>3</v>
      </c>
      <c r="B16" s="114" t="s">
        <v>204</v>
      </c>
      <c r="C16" s="113" t="s">
        <v>11</v>
      </c>
      <c r="D16" s="115">
        <v>1.5</v>
      </c>
      <c r="E16" s="116"/>
      <c r="F16" s="113"/>
      <c r="G16" s="122"/>
      <c r="H16" s="119" t="s">
        <v>60</v>
      </c>
      <c r="I16" s="116"/>
      <c r="J16" s="116"/>
      <c r="K16" s="116"/>
      <c r="L16" s="120"/>
    </row>
    <row r="17" spans="1:12" s="1" customFormat="1" ht="63.75" x14ac:dyDescent="0.25">
      <c r="A17" s="113">
        <v>4</v>
      </c>
      <c r="B17" s="114" t="s">
        <v>205</v>
      </c>
      <c r="C17" s="113" t="s">
        <v>11</v>
      </c>
      <c r="D17" s="115">
        <v>0.36</v>
      </c>
      <c r="E17" s="116"/>
      <c r="F17" s="113"/>
      <c r="G17" s="122"/>
      <c r="H17" s="119" t="s">
        <v>108</v>
      </c>
      <c r="I17" s="116"/>
      <c r="J17" s="116"/>
      <c r="K17" s="116"/>
      <c r="L17" s="120"/>
    </row>
    <row r="18" spans="1:12" s="1" customFormat="1" ht="76.5" x14ac:dyDescent="0.25">
      <c r="A18" s="113">
        <v>5</v>
      </c>
      <c r="B18" s="114" t="s">
        <v>206</v>
      </c>
      <c r="C18" s="113" t="s">
        <v>11</v>
      </c>
      <c r="D18" s="115">
        <v>0.66400000000000003</v>
      </c>
      <c r="E18" s="116"/>
      <c r="F18" s="113"/>
      <c r="G18" s="122"/>
      <c r="H18" s="119" t="s">
        <v>60</v>
      </c>
      <c r="I18" s="116"/>
      <c r="J18" s="116"/>
      <c r="K18" s="116"/>
      <c r="L18" s="120"/>
    </row>
    <row r="19" spans="1:12" s="1" customFormat="1" ht="25.5" x14ac:dyDescent="0.25">
      <c r="A19" s="113">
        <v>6</v>
      </c>
      <c r="B19" s="114" t="s">
        <v>207</v>
      </c>
      <c r="C19" s="113" t="s">
        <v>11</v>
      </c>
      <c r="D19" s="115">
        <v>2.8</v>
      </c>
      <c r="E19" s="116"/>
      <c r="F19" s="113"/>
      <c r="G19" s="122"/>
      <c r="H19" s="119" t="s">
        <v>60</v>
      </c>
      <c r="I19" s="116"/>
      <c r="J19" s="116"/>
      <c r="K19" s="116"/>
      <c r="L19" s="120"/>
    </row>
    <row r="20" spans="1:12" s="1" customFormat="1" ht="25.5" x14ac:dyDescent="0.25">
      <c r="A20" s="113">
        <v>7</v>
      </c>
      <c r="B20" s="114" t="s">
        <v>165</v>
      </c>
      <c r="C20" s="113" t="s">
        <v>11</v>
      </c>
      <c r="D20" s="115">
        <v>0.7</v>
      </c>
      <c r="E20" s="116"/>
      <c r="F20" s="113"/>
      <c r="G20" s="122"/>
      <c r="H20" s="119" t="s">
        <v>60</v>
      </c>
      <c r="I20" s="116"/>
      <c r="J20" s="116"/>
      <c r="K20" s="116"/>
      <c r="L20" s="120"/>
    </row>
    <row r="21" spans="1:12" s="124" customFormat="1" x14ac:dyDescent="0.25">
      <c r="A21" s="246" t="s">
        <v>69</v>
      </c>
      <c r="B21" s="246"/>
      <c r="C21" s="246"/>
      <c r="D21" s="246"/>
      <c r="E21" s="246"/>
      <c r="F21" s="246"/>
      <c r="G21" s="246"/>
      <c r="H21" s="246"/>
      <c r="I21" s="246"/>
      <c r="J21" s="246"/>
      <c r="K21" s="246"/>
      <c r="L21" s="246"/>
    </row>
    <row r="22" spans="1:12" s="124" customFormat="1" ht="25.5" x14ac:dyDescent="0.25">
      <c r="A22" s="230">
        <v>8</v>
      </c>
      <c r="B22" s="226" t="s">
        <v>168</v>
      </c>
      <c r="C22" s="224" t="s">
        <v>74</v>
      </c>
      <c r="D22" s="224">
        <v>2</v>
      </c>
      <c r="E22" s="224"/>
      <c r="F22" s="224"/>
      <c r="G22" s="224"/>
      <c r="H22" s="224"/>
      <c r="I22" s="114" t="s">
        <v>169</v>
      </c>
      <c r="J22" s="119" t="s">
        <v>74</v>
      </c>
      <c r="K22" s="119">
        <f>D22</f>
        <v>2</v>
      </c>
      <c r="L22" s="114" t="s">
        <v>93</v>
      </c>
    </row>
    <row r="23" spans="1:12" s="124" customFormat="1" ht="25.5" x14ac:dyDescent="0.25">
      <c r="A23" s="232"/>
      <c r="B23" s="227"/>
      <c r="C23" s="225"/>
      <c r="D23" s="225"/>
      <c r="E23" s="225"/>
      <c r="F23" s="225"/>
      <c r="G23" s="225"/>
      <c r="H23" s="225"/>
      <c r="I23" s="114" t="s">
        <v>170</v>
      </c>
      <c r="J23" s="119" t="s">
        <v>74</v>
      </c>
      <c r="K23" s="119">
        <f>D22</f>
        <v>2</v>
      </c>
      <c r="L23" s="114" t="s">
        <v>92</v>
      </c>
    </row>
    <row r="24" spans="1:12" s="1" customFormat="1" ht="25.5" x14ac:dyDescent="0.25">
      <c r="A24" s="230">
        <v>9</v>
      </c>
      <c r="B24" s="226" t="s">
        <v>112</v>
      </c>
      <c r="C24" s="230" t="s">
        <v>11</v>
      </c>
      <c r="D24" s="237"/>
      <c r="E24" s="230"/>
      <c r="F24" s="230"/>
      <c r="G24" s="230"/>
      <c r="H24" s="230"/>
      <c r="I24" s="114" t="s">
        <v>208</v>
      </c>
      <c r="J24" s="113" t="s">
        <v>74</v>
      </c>
      <c r="K24" s="113">
        <v>4</v>
      </c>
      <c r="L24" s="114" t="s">
        <v>93</v>
      </c>
    </row>
    <row r="25" spans="1:12" s="1" customFormat="1" ht="25.5" x14ac:dyDescent="0.25">
      <c r="A25" s="232"/>
      <c r="B25" s="245"/>
      <c r="C25" s="232"/>
      <c r="D25" s="238"/>
      <c r="E25" s="232"/>
      <c r="F25" s="232"/>
      <c r="G25" s="232"/>
      <c r="H25" s="232"/>
      <c r="I25" s="114" t="s">
        <v>173</v>
      </c>
      <c r="J25" s="113" t="s">
        <v>11</v>
      </c>
      <c r="K25" s="113">
        <v>0.6</v>
      </c>
      <c r="L25" s="114" t="s">
        <v>93</v>
      </c>
    </row>
    <row r="26" spans="1:12" s="1" customFormat="1" ht="15" customHeight="1" x14ac:dyDescent="0.25">
      <c r="A26" s="230">
        <v>10</v>
      </c>
      <c r="B26" s="226" t="s">
        <v>116</v>
      </c>
      <c r="C26" s="230" t="s">
        <v>11</v>
      </c>
      <c r="D26" s="230"/>
      <c r="E26" s="230"/>
      <c r="F26" s="230"/>
      <c r="G26" s="230"/>
      <c r="H26" s="230"/>
      <c r="I26" s="114" t="s">
        <v>208</v>
      </c>
      <c r="J26" s="113" t="s">
        <v>74</v>
      </c>
      <c r="K26" s="113">
        <v>1</v>
      </c>
      <c r="L26" s="114" t="s">
        <v>93</v>
      </c>
    </row>
    <row r="27" spans="1:12" s="1" customFormat="1" ht="25.5" x14ac:dyDescent="0.25">
      <c r="A27" s="232"/>
      <c r="B27" s="245"/>
      <c r="C27" s="232"/>
      <c r="D27" s="232"/>
      <c r="E27" s="232"/>
      <c r="F27" s="232"/>
      <c r="G27" s="232"/>
      <c r="H27" s="232"/>
      <c r="I27" s="114" t="s">
        <v>171</v>
      </c>
      <c r="J27" s="113" t="s">
        <v>74</v>
      </c>
      <c r="K27" s="113">
        <v>1</v>
      </c>
      <c r="L27" s="114" t="s">
        <v>93</v>
      </c>
    </row>
    <row r="28" spans="1:12" s="1" customFormat="1" ht="25.5" x14ac:dyDescent="0.25">
      <c r="A28" s="232"/>
      <c r="B28" s="245"/>
      <c r="C28" s="232"/>
      <c r="D28" s="232"/>
      <c r="E28" s="232"/>
      <c r="F28" s="232"/>
      <c r="G28" s="232"/>
      <c r="H28" s="232"/>
      <c r="I28" s="114" t="s">
        <v>209</v>
      </c>
      <c r="J28" s="113" t="s">
        <v>74</v>
      </c>
      <c r="K28" s="113">
        <v>1</v>
      </c>
      <c r="L28" s="114" t="s">
        <v>93</v>
      </c>
    </row>
    <row r="29" spans="1:12" s="1" customFormat="1" ht="25.5" x14ac:dyDescent="0.25">
      <c r="A29" s="232"/>
      <c r="B29" s="245"/>
      <c r="C29" s="232"/>
      <c r="D29" s="232"/>
      <c r="E29" s="232"/>
      <c r="F29" s="232"/>
      <c r="G29" s="232"/>
      <c r="H29" s="232"/>
      <c r="I29" s="114" t="s">
        <v>192</v>
      </c>
      <c r="J29" s="113" t="s">
        <v>74</v>
      </c>
      <c r="K29" s="113">
        <v>1</v>
      </c>
      <c r="L29" s="114" t="s">
        <v>92</v>
      </c>
    </row>
    <row r="30" spans="1:12" s="1" customFormat="1" ht="25.5" x14ac:dyDescent="0.25">
      <c r="A30" s="232"/>
      <c r="B30" s="245"/>
      <c r="C30" s="232"/>
      <c r="D30" s="232"/>
      <c r="E30" s="232"/>
      <c r="F30" s="232"/>
      <c r="G30" s="232"/>
      <c r="H30" s="232"/>
      <c r="I30" s="114" t="s">
        <v>210</v>
      </c>
      <c r="J30" s="113" t="s">
        <v>11</v>
      </c>
      <c r="K30" s="113">
        <v>0.36</v>
      </c>
      <c r="L30" s="114" t="s">
        <v>211</v>
      </c>
    </row>
    <row r="31" spans="1:12" s="1" customFormat="1" ht="25.5" x14ac:dyDescent="0.25">
      <c r="A31" s="232"/>
      <c r="B31" s="245"/>
      <c r="C31" s="232"/>
      <c r="D31" s="232"/>
      <c r="E31" s="232"/>
      <c r="F31" s="232"/>
      <c r="G31" s="232"/>
      <c r="H31" s="232"/>
      <c r="I31" s="114" t="s">
        <v>114</v>
      </c>
      <c r="J31" s="113" t="s">
        <v>11</v>
      </c>
      <c r="K31" s="113">
        <v>0.2</v>
      </c>
      <c r="L31" s="114" t="s">
        <v>93</v>
      </c>
    </row>
    <row r="32" spans="1:12" s="1" customFormat="1" ht="25.5" x14ac:dyDescent="0.25">
      <c r="A32" s="232"/>
      <c r="B32" s="245"/>
      <c r="C32" s="232"/>
      <c r="D32" s="232"/>
      <c r="E32" s="232"/>
      <c r="F32" s="232"/>
      <c r="G32" s="232"/>
      <c r="H32" s="232"/>
      <c r="I32" s="114" t="s">
        <v>173</v>
      </c>
      <c r="J32" s="113" t="s">
        <v>11</v>
      </c>
      <c r="K32" s="113">
        <v>0.3</v>
      </c>
      <c r="L32" s="114" t="s">
        <v>93</v>
      </c>
    </row>
    <row r="33" spans="1:12" s="1" customFormat="1" ht="25.5" x14ac:dyDescent="0.25">
      <c r="A33" s="232"/>
      <c r="B33" s="245"/>
      <c r="C33" s="232"/>
      <c r="D33" s="232"/>
      <c r="E33" s="232"/>
      <c r="F33" s="232"/>
      <c r="G33" s="232"/>
      <c r="H33" s="232"/>
      <c r="I33" s="114" t="s">
        <v>194</v>
      </c>
      <c r="J33" s="113" t="s">
        <v>74</v>
      </c>
      <c r="K33" s="113">
        <v>1</v>
      </c>
      <c r="L33" s="114" t="s">
        <v>93</v>
      </c>
    </row>
    <row r="34" spans="1:12" s="1" customFormat="1" ht="25.5" x14ac:dyDescent="0.25">
      <c r="A34" s="231"/>
      <c r="B34" s="227"/>
      <c r="C34" s="231"/>
      <c r="D34" s="231"/>
      <c r="E34" s="231"/>
      <c r="F34" s="231"/>
      <c r="G34" s="231"/>
      <c r="H34" s="231"/>
      <c r="I34" s="114" t="s">
        <v>212</v>
      </c>
      <c r="J34" s="113" t="s">
        <v>74</v>
      </c>
      <c r="K34" s="113">
        <v>2</v>
      </c>
      <c r="L34" s="114" t="s">
        <v>93</v>
      </c>
    </row>
    <row r="35" spans="1:12" s="1" customFormat="1" ht="25.5" x14ac:dyDescent="0.25">
      <c r="A35" s="230">
        <v>11</v>
      </c>
      <c r="B35" s="226" t="s">
        <v>119</v>
      </c>
      <c r="C35" s="230" t="s">
        <v>11</v>
      </c>
      <c r="D35" s="230"/>
      <c r="E35" s="230"/>
      <c r="F35" s="230"/>
      <c r="G35" s="230"/>
      <c r="H35" s="230"/>
      <c r="I35" s="114" t="s">
        <v>175</v>
      </c>
      <c r="J35" s="113" t="s">
        <v>74</v>
      </c>
      <c r="K35" s="113">
        <v>1</v>
      </c>
      <c r="L35" s="114" t="s">
        <v>93</v>
      </c>
    </row>
    <row r="36" spans="1:12" s="1" customFormat="1" ht="25.5" x14ac:dyDescent="0.25">
      <c r="A36" s="232"/>
      <c r="B36" s="245"/>
      <c r="C36" s="232"/>
      <c r="D36" s="232"/>
      <c r="E36" s="232"/>
      <c r="F36" s="232"/>
      <c r="G36" s="232"/>
      <c r="H36" s="232"/>
      <c r="I36" s="114" t="s">
        <v>174</v>
      </c>
      <c r="J36" s="113" t="s">
        <v>74</v>
      </c>
      <c r="K36" s="113">
        <v>1</v>
      </c>
      <c r="L36" s="114" t="s">
        <v>93</v>
      </c>
    </row>
    <row r="37" spans="1:12" s="1" customFormat="1" ht="25.5" x14ac:dyDescent="0.25">
      <c r="A37" s="232"/>
      <c r="B37" s="245"/>
      <c r="C37" s="232"/>
      <c r="D37" s="232"/>
      <c r="E37" s="232"/>
      <c r="F37" s="232"/>
      <c r="G37" s="232"/>
      <c r="H37" s="232"/>
      <c r="I37" s="114" t="s">
        <v>171</v>
      </c>
      <c r="J37" s="113" t="s">
        <v>74</v>
      </c>
      <c r="K37" s="113">
        <v>1</v>
      </c>
      <c r="L37" s="114" t="s">
        <v>93</v>
      </c>
    </row>
    <row r="38" spans="1:12" s="1" customFormat="1" ht="25.5" x14ac:dyDescent="0.25">
      <c r="A38" s="232"/>
      <c r="B38" s="245"/>
      <c r="C38" s="232"/>
      <c r="D38" s="232"/>
      <c r="E38" s="232"/>
      <c r="F38" s="232"/>
      <c r="G38" s="232"/>
      <c r="H38" s="232"/>
      <c r="I38" s="114" t="s">
        <v>176</v>
      </c>
      <c r="J38" s="113" t="s">
        <v>11</v>
      </c>
      <c r="K38" s="113">
        <v>0.2</v>
      </c>
      <c r="L38" s="114" t="s">
        <v>93</v>
      </c>
    </row>
    <row r="39" spans="1:12" s="1" customFormat="1" ht="25.5" x14ac:dyDescent="0.25">
      <c r="A39" s="231"/>
      <c r="B39" s="227"/>
      <c r="C39" s="231"/>
      <c r="D39" s="231"/>
      <c r="E39" s="231"/>
      <c r="F39" s="231"/>
      <c r="G39" s="231"/>
      <c r="H39" s="231"/>
      <c r="I39" s="114" t="s">
        <v>114</v>
      </c>
      <c r="J39" s="113" t="s">
        <v>11</v>
      </c>
      <c r="K39" s="113">
        <v>0.2</v>
      </c>
      <c r="L39" s="114" t="s">
        <v>93</v>
      </c>
    </row>
    <row r="40" spans="1:12" s="1" customFormat="1" ht="38.25" x14ac:dyDescent="0.25">
      <c r="A40" s="131">
        <v>12</v>
      </c>
      <c r="B40" s="132" t="s">
        <v>213</v>
      </c>
      <c r="C40" s="131" t="s">
        <v>74</v>
      </c>
      <c r="D40" s="131">
        <f>K40</f>
        <v>3</v>
      </c>
      <c r="E40" s="131"/>
      <c r="F40" s="131"/>
      <c r="G40" s="131"/>
      <c r="H40" s="131"/>
      <c r="I40" s="114" t="s">
        <v>214</v>
      </c>
      <c r="J40" s="113" t="s">
        <v>74</v>
      </c>
      <c r="K40" s="113">
        <v>3</v>
      </c>
      <c r="L40" s="114" t="s">
        <v>92</v>
      </c>
    </row>
    <row r="41" spans="1:12" s="1" customFormat="1" ht="38.25" x14ac:dyDescent="0.25">
      <c r="A41" s="131">
        <v>13</v>
      </c>
      <c r="B41" s="132" t="s">
        <v>177</v>
      </c>
      <c r="C41" s="131" t="s">
        <v>74</v>
      </c>
      <c r="D41" s="131">
        <f>K41</f>
        <v>1</v>
      </c>
      <c r="E41" s="131"/>
      <c r="F41" s="131"/>
      <c r="G41" s="131"/>
      <c r="H41" s="131"/>
      <c r="I41" s="114" t="s">
        <v>178</v>
      </c>
      <c r="J41" s="113" t="s">
        <v>74</v>
      </c>
      <c r="K41" s="113">
        <v>1</v>
      </c>
      <c r="L41" s="114" t="s">
        <v>92</v>
      </c>
    </row>
    <row r="42" spans="1:12" s="1" customFormat="1" ht="39" customHeight="1" x14ac:dyDescent="0.25">
      <c r="A42" s="131">
        <v>14</v>
      </c>
      <c r="B42" s="132" t="s">
        <v>215</v>
      </c>
      <c r="C42" s="131" t="s">
        <v>74</v>
      </c>
      <c r="D42" s="131">
        <f>D40</f>
        <v>3</v>
      </c>
      <c r="E42" s="131"/>
      <c r="F42" s="131"/>
      <c r="G42" s="131"/>
      <c r="H42" s="224" t="s">
        <v>126</v>
      </c>
      <c r="I42" s="114"/>
      <c r="J42" s="113"/>
      <c r="K42" s="113"/>
      <c r="L42" s="130"/>
    </row>
    <row r="43" spans="1:12" s="1" customFormat="1" ht="39" customHeight="1" x14ac:dyDescent="0.25">
      <c r="A43" s="131">
        <v>15</v>
      </c>
      <c r="B43" s="132" t="s">
        <v>179</v>
      </c>
      <c r="C43" s="131" t="s">
        <v>74</v>
      </c>
      <c r="D43" s="131">
        <f>D41</f>
        <v>1</v>
      </c>
      <c r="E43" s="131"/>
      <c r="F43" s="131"/>
      <c r="G43" s="131"/>
      <c r="H43" s="244"/>
      <c r="I43" s="114"/>
      <c r="J43" s="113"/>
      <c r="K43" s="113"/>
      <c r="L43" s="130"/>
    </row>
    <row r="44" spans="1:12" s="124" customFormat="1" ht="15" customHeight="1" x14ac:dyDescent="0.25">
      <c r="A44" s="215" t="s">
        <v>128</v>
      </c>
      <c r="B44" s="216"/>
      <c r="C44" s="216"/>
      <c r="D44" s="216"/>
      <c r="E44" s="216"/>
      <c r="F44" s="216"/>
      <c r="G44" s="216"/>
      <c r="H44" s="216"/>
      <c r="I44" s="216"/>
      <c r="J44" s="216"/>
      <c r="K44" s="216"/>
      <c r="L44" s="217"/>
    </row>
    <row r="45" spans="1:12" s="124" customFormat="1" ht="51" x14ac:dyDescent="0.25">
      <c r="A45" s="224">
        <v>16</v>
      </c>
      <c r="B45" s="226" t="s">
        <v>216</v>
      </c>
      <c r="C45" s="224" t="s">
        <v>74</v>
      </c>
      <c r="D45" s="224">
        <f>K45+K46</f>
        <v>3</v>
      </c>
      <c r="E45" s="228"/>
      <c r="F45" s="228"/>
      <c r="G45" s="228"/>
      <c r="H45" s="228"/>
      <c r="I45" s="114" t="s">
        <v>217</v>
      </c>
      <c r="J45" s="119" t="s">
        <v>74</v>
      </c>
      <c r="K45" s="119">
        <v>2</v>
      </c>
      <c r="L45" s="114" t="s">
        <v>92</v>
      </c>
    </row>
    <row r="46" spans="1:12" s="124" customFormat="1" ht="51" x14ac:dyDescent="0.25">
      <c r="A46" s="225"/>
      <c r="B46" s="227"/>
      <c r="C46" s="225"/>
      <c r="D46" s="225"/>
      <c r="E46" s="229"/>
      <c r="F46" s="229"/>
      <c r="G46" s="229"/>
      <c r="H46" s="229"/>
      <c r="I46" s="114" t="s">
        <v>218</v>
      </c>
      <c r="J46" s="119" t="s">
        <v>74</v>
      </c>
      <c r="K46" s="119">
        <v>1</v>
      </c>
      <c r="L46" s="114" t="s">
        <v>92</v>
      </c>
    </row>
    <row r="47" spans="1:12" s="124" customFormat="1" ht="51" x14ac:dyDescent="0.25">
      <c r="A47" s="119">
        <v>17</v>
      </c>
      <c r="B47" s="114" t="s">
        <v>180</v>
      </c>
      <c r="C47" s="119" t="s">
        <v>74</v>
      </c>
      <c r="D47" s="119">
        <v>1</v>
      </c>
      <c r="E47" s="114"/>
      <c r="F47" s="114"/>
      <c r="G47" s="114"/>
      <c r="H47" s="114"/>
      <c r="I47" s="114" t="s">
        <v>181</v>
      </c>
      <c r="J47" s="119" t="s">
        <v>74</v>
      </c>
      <c r="K47" s="119">
        <f>D47</f>
        <v>1</v>
      </c>
      <c r="L47" s="114" t="s">
        <v>92</v>
      </c>
    </row>
    <row r="48" spans="1:12" s="124" customFormat="1" ht="63.75" x14ac:dyDescent="0.25">
      <c r="A48" s="119">
        <v>18</v>
      </c>
      <c r="B48" s="114" t="s">
        <v>219</v>
      </c>
      <c r="C48" s="119" t="s">
        <v>11</v>
      </c>
      <c r="D48" s="119">
        <f>13+3</f>
        <v>16</v>
      </c>
      <c r="E48" s="114"/>
      <c r="F48" s="114"/>
      <c r="G48" s="114"/>
      <c r="H48" s="114"/>
      <c r="I48" s="114"/>
      <c r="J48" s="119"/>
      <c r="K48" s="119"/>
      <c r="L48" s="114"/>
    </row>
    <row r="49" spans="1:13" s="124" customFormat="1" ht="15" customHeight="1" x14ac:dyDescent="0.25">
      <c r="A49" s="215" t="s">
        <v>220</v>
      </c>
      <c r="B49" s="216"/>
      <c r="C49" s="216"/>
      <c r="D49" s="216"/>
      <c r="E49" s="216"/>
      <c r="F49" s="216"/>
      <c r="G49" s="216"/>
      <c r="H49" s="216"/>
      <c r="I49" s="216"/>
      <c r="J49" s="216"/>
      <c r="K49" s="216"/>
      <c r="L49" s="217"/>
    </row>
    <row r="50" spans="1:13" s="137" customFormat="1" ht="30" customHeight="1" x14ac:dyDescent="0.25">
      <c r="A50" s="135">
        <v>19</v>
      </c>
      <c r="B50" s="136" t="s">
        <v>136</v>
      </c>
      <c r="C50" s="135" t="s">
        <v>74</v>
      </c>
      <c r="D50" s="135">
        <f>K50</f>
        <v>2</v>
      </c>
      <c r="E50" s="136"/>
      <c r="F50" s="136"/>
      <c r="G50" s="136"/>
      <c r="H50" s="136"/>
      <c r="I50" s="136" t="s">
        <v>137</v>
      </c>
      <c r="J50" s="135" t="s">
        <v>74</v>
      </c>
      <c r="K50" s="135">
        <v>2</v>
      </c>
      <c r="L50" s="114" t="s">
        <v>92</v>
      </c>
    </row>
    <row r="51" spans="1:13" s="137" customFormat="1" ht="41.25" customHeight="1" x14ac:dyDescent="0.25">
      <c r="A51" s="218">
        <v>20</v>
      </c>
      <c r="B51" s="220" t="s">
        <v>138</v>
      </c>
      <c r="C51" s="222" t="s">
        <v>74</v>
      </c>
      <c r="D51" s="218">
        <f>K52*2</f>
        <v>2</v>
      </c>
      <c r="E51" s="218"/>
      <c r="F51" s="218"/>
      <c r="G51" s="218"/>
      <c r="H51" s="218"/>
      <c r="I51" s="136" t="s">
        <v>139</v>
      </c>
      <c r="J51" s="135" t="s">
        <v>74</v>
      </c>
      <c r="K51" s="135">
        <v>2</v>
      </c>
      <c r="L51" s="114" t="s">
        <v>92</v>
      </c>
    </row>
    <row r="52" spans="1:13" s="137" customFormat="1" ht="25.5" x14ac:dyDescent="0.25">
      <c r="A52" s="219"/>
      <c r="B52" s="221"/>
      <c r="C52" s="223"/>
      <c r="D52" s="219"/>
      <c r="E52" s="219"/>
      <c r="F52" s="219"/>
      <c r="G52" s="219"/>
      <c r="H52" s="219"/>
      <c r="I52" s="136" t="s">
        <v>140</v>
      </c>
      <c r="J52" s="135" t="s">
        <v>141</v>
      </c>
      <c r="K52" s="135">
        <v>1</v>
      </c>
      <c r="L52" s="114" t="s">
        <v>92</v>
      </c>
    </row>
    <row r="53" spans="1:13" s="124" customFormat="1" ht="15" customHeight="1" x14ac:dyDescent="0.25">
      <c r="A53" s="215" t="s">
        <v>142</v>
      </c>
      <c r="B53" s="216"/>
      <c r="C53" s="216"/>
      <c r="D53" s="216"/>
      <c r="E53" s="216"/>
      <c r="F53" s="216"/>
      <c r="G53" s="216"/>
      <c r="H53" s="216"/>
      <c r="I53" s="216"/>
      <c r="J53" s="216"/>
      <c r="K53" s="216"/>
      <c r="L53" s="217"/>
    </row>
    <row r="54" spans="1:13" s="124" customFormat="1" ht="25.5" x14ac:dyDescent="0.25">
      <c r="A54" s="135">
        <v>21</v>
      </c>
      <c r="B54" s="166" t="s">
        <v>136</v>
      </c>
      <c r="C54" s="166" t="s">
        <v>74</v>
      </c>
      <c r="D54" s="135">
        <f>K54</f>
        <v>2</v>
      </c>
      <c r="E54" s="167"/>
      <c r="F54" s="167"/>
      <c r="G54" s="167"/>
      <c r="H54" s="167"/>
      <c r="I54" s="136" t="s">
        <v>137</v>
      </c>
      <c r="J54" s="135" t="s">
        <v>74</v>
      </c>
      <c r="K54" s="135">
        <v>2</v>
      </c>
      <c r="L54" s="114" t="s">
        <v>92</v>
      </c>
    </row>
    <row r="55" spans="1:13" s="137" customFormat="1" ht="42.75" customHeight="1" x14ac:dyDescent="0.25">
      <c r="A55" s="218">
        <v>22</v>
      </c>
      <c r="B55" s="220" t="s">
        <v>138</v>
      </c>
      <c r="C55" s="222" t="s">
        <v>74</v>
      </c>
      <c r="D55" s="218">
        <f>K56</f>
        <v>1</v>
      </c>
      <c r="E55" s="218"/>
      <c r="F55" s="218"/>
      <c r="G55" s="218"/>
      <c r="H55" s="218"/>
      <c r="I55" s="136" t="s">
        <v>139</v>
      </c>
      <c r="J55" s="135" t="s">
        <v>74</v>
      </c>
      <c r="K55" s="135">
        <v>2</v>
      </c>
      <c r="L55" s="114" t="s">
        <v>92</v>
      </c>
    </row>
    <row r="56" spans="1:13" s="137" customFormat="1" ht="25.5" x14ac:dyDescent="0.25">
      <c r="A56" s="219"/>
      <c r="B56" s="221"/>
      <c r="C56" s="223"/>
      <c r="D56" s="219"/>
      <c r="E56" s="219"/>
      <c r="F56" s="219"/>
      <c r="G56" s="219"/>
      <c r="H56" s="219"/>
      <c r="I56" s="136" t="s">
        <v>140</v>
      </c>
      <c r="J56" s="135" t="s">
        <v>74</v>
      </c>
      <c r="K56" s="135">
        <v>1</v>
      </c>
      <c r="L56" s="114" t="s">
        <v>92</v>
      </c>
    </row>
    <row r="57" spans="1:13" s="124" customFormat="1" ht="15" customHeight="1" x14ac:dyDescent="0.25">
      <c r="A57" s="215" t="s">
        <v>221</v>
      </c>
      <c r="B57" s="216"/>
      <c r="C57" s="216"/>
      <c r="D57" s="216"/>
      <c r="E57" s="216"/>
      <c r="F57" s="216"/>
      <c r="G57" s="216"/>
      <c r="H57" s="216"/>
      <c r="I57" s="216"/>
      <c r="J57" s="216"/>
      <c r="K57" s="216"/>
      <c r="L57" s="217"/>
    </row>
    <row r="58" spans="1:13" s="124" customFormat="1" ht="25.5" x14ac:dyDescent="0.25">
      <c r="A58" s="113">
        <v>23</v>
      </c>
      <c r="B58" s="114" t="s">
        <v>144</v>
      </c>
      <c r="C58" s="119" t="s">
        <v>74</v>
      </c>
      <c r="D58" s="119">
        <f>K58</f>
        <v>2</v>
      </c>
      <c r="E58" s="119"/>
      <c r="F58" s="119"/>
      <c r="G58" s="119"/>
      <c r="H58" s="119"/>
      <c r="I58" s="114" t="s">
        <v>145</v>
      </c>
      <c r="J58" s="119" t="s">
        <v>74</v>
      </c>
      <c r="K58" s="119">
        <v>2</v>
      </c>
      <c r="L58" s="114" t="s">
        <v>92</v>
      </c>
    </row>
    <row r="59" spans="1:13" s="124" customFormat="1" ht="51" x14ac:dyDescent="0.25">
      <c r="A59" s="113">
        <v>24</v>
      </c>
      <c r="B59" s="114" t="s">
        <v>146</v>
      </c>
      <c r="C59" s="119" t="s">
        <v>74</v>
      </c>
      <c r="D59" s="119">
        <f t="shared" ref="D59:D60" si="0">K59</f>
        <v>2</v>
      </c>
      <c r="E59" s="119"/>
      <c r="F59" s="119"/>
      <c r="G59" s="119"/>
      <c r="H59" s="119"/>
      <c r="I59" s="114" t="s">
        <v>147</v>
      </c>
      <c r="J59" s="119" t="s">
        <v>74</v>
      </c>
      <c r="K59" s="119">
        <v>2</v>
      </c>
      <c r="L59" s="114" t="s">
        <v>92</v>
      </c>
      <c r="M59" s="138"/>
    </row>
    <row r="60" spans="1:13" s="124" customFormat="1" ht="29.25" customHeight="1" x14ac:dyDescent="0.25">
      <c r="A60" s="113">
        <v>25</v>
      </c>
      <c r="B60" s="114" t="s">
        <v>138</v>
      </c>
      <c r="C60" s="119" t="s">
        <v>74</v>
      </c>
      <c r="D60" s="119">
        <f t="shared" si="0"/>
        <v>2</v>
      </c>
      <c r="E60" s="119"/>
      <c r="F60" s="119"/>
      <c r="G60" s="119"/>
      <c r="H60" s="119"/>
      <c r="I60" s="114" t="s">
        <v>148</v>
      </c>
      <c r="J60" s="119" t="s">
        <v>74</v>
      </c>
      <c r="K60" s="119">
        <v>2</v>
      </c>
      <c r="L60" s="114" t="s">
        <v>92</v>
      </c>
    </row>
    <row r="61" spans="1:13" s="124" customFormat="1" x14ac:dyDescent="0.25">
      <c r="A61" s="212" t="s">
        <v>149</v>
      </c>
      <c r="B61" s="213"/>
      <c r="C61" s="213"/>
      <c r="D61" s="213"/>
      <c r="E61" s="213"/>
      <c r="F61" s="213"/>
      <c r="G61" s="213"/>
      <c r="H61" s="213"/>
      <c r="I61" s="213"/>
      <c r="J61" s="213"/>
      <c r="K61" s="213"/>
      <c r="L61" s="214"/>
    </row>
    <row r="62" spans="1:13" s="124" customFormat="1" ht="25.5" x14ac:dyDescent="0.25">
      <c r="A62" s="113">
        <v>26</v>
      </c>
      <c r="B62" s="114" t="s">
        <v>144</v>
      </c>
      <c r="C62" s="119" t="s">
        <v>74</v>
      </c>
      <c r="D62" s="119">
        <f>K62</f>
        <v>2</v>
      </c>
      <c r="E62" s="119"/>
      <c r="F62" s="119"/>
      <c r="G62" s="119"/>
      <c r="H62" s="119"/>
      <c r="I62" s="114" t="s">
        <v>145</v>
      </c>
      <c r="J62" s="119" t="s">
        <v>74</v>
      </c>
      <c r="K62" s="119">
        <v>2</v>
      </c>
      <c r="L62" s="114" t="s">
        <v>92</v>
      </c>
    </row>
    <row r="63" spans="1:13" s="124" customFormat="1" ht="51" x14ac:dyDescent="0.25">
      <c r="A63" s="113">
        <v>27</v>
      </c>
      <c r="B63" s="114" t="s">
        <v>146</v>
      </c>
      <c r="C63" s="119" t="s">
        <v>74</v>
      </c>
      <c r="D63" s="119">
        <f t="shared" ref="D63:D64" si="1">K63</f>
        <v>2</v>
      </c>
      <c r="E63" s="119"/>
      <c r="F63" s="119"/>
      <c r="G63" s="119"/>
      <c r="H63" s="119"/>
      <c r="I63" s="114" t="s">
        <v>147</v>
      </c>
      <c r="J63" s="119" t="s">
        <v>74</v>
      </c>
      <c r="K63" s="119">
        <v>2</v>
      </c>
      <c r="L63" s="114" t="s">
        <v>92</v>
      </c>
    </row>
    <row r="64" spans="1:13" s="124" customFormat="1" ht="25.5" x14ac:dyDescent="0.25">
      <c r="A64" s="113">
        <v>28</v>
      </c>
      <c r="B64" s="114" t="s">
        <v>138</v>
      </c>
      <c r="C64" s="119" t="s">
        <v>74</v>
      </c>
      <c r="D64" s="119">
        <f t="shared" si="1"/>
        <v>2</v>
      </c>
      <c r="E64" s="119"/>
      <c r="F64" s="119"/>
      <c r="G64" s="119"/>
      <c r="H64" s="119"/>
      <c r="I64" s="114" t="s">
        <v>148</v>
      </c>
      <c r="J64" s="119" t="s">
        <v>74</v>
      </c>
      <c r="K64" s="119">
        <v>2</v>
      </c>
      <c r="L64" s="114" t="s">
        <v>92</v>
      </c>
    </row>
    <row r="65" spans="1:12" s="139" customFormat="1" ht="15.75" x14ac:dyDescent="0.25">
      <c r="A65" s="210"/>
      <c r="B65" s="210"/>
      <c r="C65" s="210"/>
      <c r="D65" s="210"/>
      <c r="E65" s="210"/>
      <c r="F65" s="210"/>
      <c r="G65" s="210"/>
      <c r="H65" s="210"/>
      <c r="I65" s="210"/>
      <c r="J65" s="210"/>
      <c r="K65" s="210"/>
      <c r="L65" s="210"/>
    </row>
    <row r="66" spans="1:12" s="139" customFormat="1" ht="15.75" x14ac:dyDescent="0.25">
      <c r="A66" s="140" t="s">
        <v>150</v>
      </c>
      <c r="B66" s="162"/>
      <c r="C66" s="142"/>
      <c r="D66" s="143"/>
      <c r="E66" s="144"/>
      <c r="F66" s="144"/>
      <c r="G66" s="144"/>
      <c r="H66" s="144"/>
      <c r="I66" s="145"/>
      <c r="J66" s="146"/>
      <c r="K66" s="147"/>
      <c r="L66" s="144"/>
    </row>
    <row r="67" spans="1:12" s="139" customFormat="1" ht="15.75" x14ac:dyDescent="0.25">
      <c r="A67" s="140" t="s">
        <v>151</v>
      </c>
      <c r="B67" s="162"/>
      <c r="C67" s="142"/>
      <c r="D67" s="143"/>
      <c r="E67" s="144"/>
      <c r="F67" s="144"/>
      <c r="G67" s="144"/>
      <c r="H67" s="144"/>
      <c r="I67" s="145"/>
      <c r="J67" s="146"/>
      <c r="K67" s="147"/>
      <c r="L67" s="144"/>
    </row>
    <row r="68" spans="1:12" s="139" customFormat="1" ht="15.75" x14ac:dyDescent="0.25">
      <c r="A68" s="140"/>
      <c r="B68" s="162"/>
      <c r="C68" s="142"/>
      <c r="D68" s="143"/>
      <c r="E68" s="144"/>
      <c r="F68" s="144"/>
      <c r="G68" s="144"/>
      <c r="H68" s="144"/>
      <c r="I68" s="145"/>
      <c r="J68" s="146"/>
      <c r="K68" s="147"/>
      <c r="L68" s="144"/>
    </row>
    <row r="69" spans="1:12" s="144" customFormat="1" ht="15.75" x14ac:dyDescent="0.25">
      <c r="A69" s="142"/>
      <c r="B69" s="162" t="s">
        <v>152</v>
      </c>
      <c r="C69" s="148"/>
      <c r="D69" s="149"/>
      <c r="E69" s="144" t="s">
        <v>153</v>
      </c>
      <c r="I69" s="145"/>
      <c r="J69" s="146"/>
      <c r="K69" s="147"/>
    </row>
    <row r="70" spans="1:12" s="144" customFormat="1" ht="15.75" x14ac:dyDescent="0.25">
      <c r="A70" s="142"/>
      <c r="B70" s="162"/>
      <c r="C70" s="142"/>
      <c r="D70" s="143"/>
      <c r="I70" s="145"/>
      <c r="J70" s="146"/>
      <c r="K70" s="147"/>
    </row>
    <row r="71" spans="1:12" s="144" customFormat="1" ht="15.75" x14ac:dyDescent="0.25">
      <c r="A71" s="142"/>
      <c r="B71" s="162" t="s">
        <v>154</v>
      </c>
      <c r="C71" s="148"/>
      <c r="D71" s="149"/>
      <c r="E71" s="144" t="s">
        <v>155</v>
      </c>
      <c r="I71" s="145"/>
      <c r="J71" s="146"/>
      <c r="K71" s="147"/>
    </row>
    <row r="72" spans="1:12" s="144" customFormat="1" ht="15.75" x14ac:dyDescent="0.25">
      <c r="A72" s="142"/>
      <c r="B72" s="162"/>
      <c r="C72" s="142"/>
      <c r="D72" s="143"/>
      <c r="I72" s="145"/>
      <c r="J72" s="146"/>
      <c r="K72" s="147"/>
    </row>
    <row r="73" spans="1:12" s="144" customFormat="1" ht="15.75" x14ac:dyDescent="0.25">
      <c r="A73" s="142"/>
      <c r="B73" s="162"/>
      <c r="C73" s="156"/>
      <c r="D73" s="157"/>
      <c r="I73" s="145"/>
      <c r="J73" s="146"/>
      <c r="K73" s="147"/>
    </row>
    <row r="74" spans="1:12" s="11" customFormat="1" x14ac:dyDescent="0.25">
      <c r="A74" s="150"/>
      <c r="B74" s="163"/>
      <c r="C74" s="150"/>
      <c r="D74" s="152"/>
      <c r="I74" s="153"/>
      <c r="J74" s="154"/>
      <c r="K74" s="23"/>
    </row>
  </sheetData>
  <mergeCells count="78">
    <mergeCell ref="A13:L13"/>
    <mergeCell ref="I2:L2"/>
    <mergeCell ref="I5:L5"/>
    <mergeCell ref="I6:L6"/>
    <mergeCell ref="A8:L8"/>
    <mergeCell ref="A9:L9"/>
    <mergeCell ref="A10:L10"/>
    <mergeCell ref="A11:A12"/>
    <mergeCell ref="B11:B12"/>
    <mergeCell ref="C11:D11"/>
    <mergeCell ref="E11:H11"/>
    <mergeCell ref="I11:L11"/>
    <mergeCell ref="A21:L21"/>
    <mergeCell ref="A22:A23"/>
    <mergeCell ref="B22:B23"/>
    <mergeCell ref="C22:C23"/>
    <mergeCell ref="D22:D23"/>
    <mergeCell ref="E22:E23"/>
    <mergeCell ref="F22:F23"/>
    <mergeCell ref="G22:G23"/>
    <mergeCell ref="H22:H23"/>
    <mergeCell ref="G24:G25"/>
    <mergeCell ref="H24:H25"/>
    <mergeCell ref="A26:A34"/>
    <mergeCell ref="B26:B34"/>
    <mergeCell ref="C26:C34"/>
    <mergeCell ref="D26:D34"/>
    <mergeCell ref="E26:E34"/>
    <mergeCell ref="F26:F34"/>
    <mergeCell ref="G26:G34"/>
    <mergeCell ref="H26:H34"/>
    <mergeCell ref="A24:A25"/>
    <mergeCell ref="B24:B25"/>
    <mergeCell ref="C24:C25"/>
    <mergeCell ref="D24:D25"/>
    <mergeCell ref="E24:E25"/>
    <mergeCell ref="F24:F25"/>
    <mergeCell ref="G35:G39"/>
    <mergeCell ref="H35:H39"/>
    <mergeCell ref="H42:H43"/>
    <mergeCell ref="A44:L44"/>
    <mergeCell ref="A45:A46"/>
    <mergeCell ref="B45:B46"/>
    <mergeCell ref="C45:C46"/>
    <mergeCell ref="D45:D46"/>
    <mergeCell ref="E45:E46"/>
    <mergeCell ref="F45:F46"/>
    <mergeCell ref="A35:A39"/>
    <mergeCell ref="B35:B39"/>
    <mergeCell ref="C35:C39"/>
    <mergeCell ref="D35:D39"/>
    <mergeCell ref="E35:E39"/>
    <mergeCell ref="F35:F39"/>
    <mergeCell ref="H45:H46"/>
    <mergeCell ref="A49:L49"/>
    <mergeCell ref="A51:A52"/>
    <mergeCell ref="B51:B52"/>
    <mergeCell ref="C51:C52"/>
    <mergeCell ref="D51:D52"/>
    <mergeCell ref="E51:E52"/>
    <mergeCell ref="F51:F52"/>
    <mergeCell ref="G51:G52"/>
    <mergeCell ref="A65:L65"/>
    <mergeCell ref="I3:L3"/>
    <mergeCell ref="I4:L4"/>
    <mergeCell ref="A57:L57"/>
    <mergeCell ref="A61:L61"/>
    <mergeCell ref="H51:H52"/>
    <mergeCell ref="A53:L53"/>
    <mergeCell ref="A55:A56"/>
    <mergeCell ref="B55:B56"/>
    <mergeCell ref="C55:C56"/>
    <mergeCell ref="D55:D56"/>
    <mergeCell ref="E55:E56"/>
    <mergeCell ref="F55:F56"/>
    <mergeCell ref="G55:G56"/>
    <mergeCell ref="H55:H56"/>
    <mergeCell ref="G45:G46"/>
  </mergeCells>
  <pageMargins left="0.19685039370078741" right="0.19685039370078741" top="0.39370078740157483" bottom="0.39370078740157483" header="0" footer="0"/>
  <pageSetup paperSize="9" fitToHeight="0" orientation="landscape" r:id="rId1"/>
  <headerFooter>
    <oddFooter>&amp;R&amp;P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zoomScale="85" zoomScaleNormal="85" zoomScaleSheetLayoutView="100" workbookViewId="0">
      <selection activeCell="L21" sqref="L21"/>
    </sheetView>
  </sheetViews>
  <sheetFormatPr defaultRowHeight="15" outlineLevelRow="1" outlineLevelCol="1" x14ac:dyDescent="0.25"/>
  <cols>
    <col min="1" max="1" width="4.5703125" style="40" customWidth="1"/>
    <col min="2" max="2" width="30.5703125" style="41" customWidth="1"/>
    <col min="3" max="3" width="6" style="40" customWidth="1"/>
    <col min="4" max="4" width="7.7109375" style="42" customWidth="1"/>
    <col min="5" max="5" width="10" style="2" customWidth="1" outlineLevel="1"/>
    <col min="6" max="6" width="6.5703125" style="2" customWidth="1" outlineLevel="1"/>
    <col min="7" max="7" width="7.5703125" style="2" customWidth="1" outlineLevel="1"/>
    <col min="8" max="8" width="13.42578125" style="2" customWidth="1" outlineLevel="1"/>
    <col min="9" max="9" width="31.5703125" style="96" customWidth="1"/>
    <col min="10" max="10" width="5.140625" style="97" customWidth="1"/>
    <col min="11" max="11" width="7.42578125" style="98" customWidth="1"/>
    <col min="12" max="12" width="12.140625" style="2" customWidth="1"/>
    <col min="13" max="13" width="15.7109375" style="2" customWidth="1"/>
    <col min="14" max="16384" width="9.140625" style="2"/>
  </cols>
  <sheetData>
    <row r="1" spans="1:12" x14ac:dyDescent="0.25">
      <c r="L1" s="99" t="s">
        <v>94</v>
      </c>
    </row>
    <row r="2" spans="1:12" s="105" customFormat="1" ht="18.75" outlineLevel="1" x14ac:dyDescent="0.3">
      <c r="A2" s="100" t="s">
        <v>48</v>
      </c>
      <c r="B2" s="101"/>
      <c r="C2" s="102"/>
      <c r="D2" s="103"/>
      <c r="E2" s="104"/>
      <c r="F2" s="104"/>
      <c r="G2" s="104"/>
      <c r="H2" s="104"/>
      <c r="I2" s="242" t="s">
        <v>49</v>
      </c>
      <c r="J2" s="242"/>
      <c r="K2" s="242"/>
      <c r="L2" s="242"/>
    </row>
    <row r="3" spans="1:12" ht="18.75" outlineLevel="1" collapsed="1" x14ac:dyDescent="0.25">
      <c r="A3" s="62" t="s">
        <v>156</v>
      </c>
      <c r="B3" s="106"/>
      <c r="C3" s="49"/>
      <c r="D3" s="50"/>
      <c r="E3" s="51"/>
      <c r="I3" s="177" t="s">
        <v>95</v>
      </c>
      <c r="J3" s="177"/>
      <c r="K3" s="177"/>
      <c r="L3" s="177"/>
    </row>
    <row r="4" spans="1:12" ht="18.75" outlineLevel="1" x14ac:dyDescent="0.25">
      <c r="A4" s="62" t="s">
        <v>156</v>
      </c>
      <c r="B4" s="106"/>
      <c r="C4" s="49"/>
      <c r="D4" s="50"/>
      <c r="E4" s="51"/>
      <c r="I4" s="177" t="s">
        <v>96</v>
      </c>
      <c r="J4" s="177"/>
      <c r="K4" s="177"/>
      <c r="L4" s="177"/>
    </row>
    <row r="5" spans="1:12" s="57" customFormat="1" ht="18.75" outlineLevel="1" x14ac:dyDescent="0.3">
      <c r="A5" s="52" t="s">
        <v>156</v>
      </c>
      <c r="B5" s="53"/>
      <c r="C5" s="54"/>
      <c r="D5" s="55"/>
      <c r="E5" s="56"/>
      <c r="I5" s="173" t="s">
        <v>52</v>
      </c>
      <c r="J5" s="173"/>
      <c r="K5" s="173"/>
      <c r="L5" s="173"/>
    </row>
    <row r="6" spans="1:12" s="57" customFormat="1" ht="18.75" outlineLevel="1" x14ac:dyDescent="0.3">
      <c r="A6" s="52" t="s">
        <v>18</v>
      </c>
      <c r="B6" s="53"/>
      <c r="C6" s="58"/>
      <c r="D6" s="59"/>
      <c r="E6" s="60"/>
      <c r="I6" s="174" t="s">
        <v>19</v>
      </c>
      <c r="J6" s="174"/>
      <c r="K6" s="174"/>
      <c r="L6" s="174"/>
    </row>
    <row r="7" spans="1:12" ht="16.5" customHeight="1" outlineLevel="1" collapsed="1" x14ac:dyDescent="0.25">
      <c r="A7" s="107"/>
      <c r="B7" s="160"/>
      <c r="C7" s="49"/>
      <c r="D7" s="50"/>
      <c r="E7" s="51"/>
      <c r="I7" s="108"/>
    </row>
    <row r="8" spans="1:12" s="4" customFormat="1" ht="15.75" x14ac:dyDescent="0.2">
      <c r="A8" s="243" t="s">
        <v>224</v>
      </c>
      <c r="B8" s="243"/>
      <c r="C8" s="243"/>
      <c r="D8" s="243"/>
      <c r="E8" s="243"/>
      <c r="F8" s="243"/>
      <c r="G8" s="243"/>
      <c r="H8" s="243"/>
      <c r="I8" s="243"/>
      <c r="J8" s="243"/>
      <c r="K8" s="243"/>
      <c r="L8" s="243"/>
    </row>
    <row r="9" spans="1:12" s="4" customFormat="1" ht="15.75" x14ac:dyDescent="0.2">
      <c r="A9" s="243" t="s">
        <v>91</v>
      </c>
      <c r="B9" s="243"/>
      <c r="C9" s="243"/>
      <c r="D9" s="243"/>
      <c r="E9" s="243"/>
      <c r="F9" s="243"/>
      <c r="G9" s="243"/>
      <c r="H9" s="243"/>
      <c r="I9" s="243"/>
      <c r="J9" s="243"/>
      <c r="K9" s="243"/>
      <c r="L9" s="243"/>
    </row>
    <row r="10" spans="1:12" s="5" customFormat="1" ht="15.75" x14ac:dyDescent="0.2">
      <c r="A10" s="243" t="s">
        <v>223</v>
      </c>
      <c r="B10" s="243"/>
      <c r="C10" s="243"/>
      <c r="D10" s="243"/>
      <c r="E10" s="243"/>
      <c r="F10" s="243"/>
      <c r="G10" s="243"/>
      <c r="H10" s="243"/>
      <c r="I10" s="243"/>
      <c r="J10" s="243"/>
      <c r="K10" s="243"/>
      <c r="L10" s="243"/>
    </row>
    <row r="11" spans="1:12" ht="18.75" customHeight="1" x14ac:dyDescent="0.25">
      <c r="A11" s="239" t="s">
        <v>0</v>
      </c>
      <c r="B11" s="240" t="s">
        <v>1</v>
      </c>
      <c r="C11" s="239"/>
      <c r="D11" s="239"/>
      <c r="E11" s="240" t="s">
        <v>2</v>
      </c>
      <c r="F11" s="240"/>
      <c r="G11" s="240"/>
      <c r="H11" s="240"/>
      <c r="I11" s="240" t="s">
        <v>3</v>
      </c>
      <c r="J11" s="240"/>
      <c r="K11" s="240"/>
      <c r="L11" s="240"/>
    </row>
    <row r="12" spans="1:12" ht="31.5" customHeight="1" x14ac:dyDescent="0.25">
      <c r="A12" s="239"/>
      <c r="B12" s="240"/>
      <c r="C12" s="109" t="s">
        <v>4</v>
      </c>
      <c r="D12" s="110" t="s">
        <v>5</v>
      </c>
      <c r="E12" s="111" t="s">
        <v>6</v>
      </c>
      <c r="F12" s="111" t="s">
        <v>7</v>
      </c>
      <c r="G12" s="111" t="s">
        <v>5</v>
      </c>
      <c r="H12" s="111" t="s">
        <v>99</v>
      </c>
      <c r="I12" s="112" t="s">
        <v>6</v>
      </c>
      <c r="J12" s="111" t="s">
        <v>7</v>
      </c>
      <c r="K12" s="111" t="s">
        <v>5</v>
      </c>
      <c r="L12" s="111" t="s">
        <v>100</v>
      </c>
    </row>
    <row r="13" spans="1:12" x14ac:dyDescent="0.25">
      <c r="A13" s="241" t="s">
        <v>101</v>
      </c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</row>
    <row r="14" spans="1:12" s="1" customFormat="1" ht="63.75" x14ac:dyDescent="0.25">
      <c r="A14" s="113">
        <v>1</v>
      </c>
      <c r="B14" s="114" t="s">
        <v>102</v>
      </c>
      <c r="C14" s="113" t="s">
        <v>11</v>
      </c>
      <c r="D14" s="115">
        <v>0.61399999999999999</v>
      </c>
      <c r="E14" s="116"/>
      <c r="F14" s="117"/>
      <c r="G14" s="118"/>
      <c r="H14" s="119" t="s">
        <v>60</v>
      </c>
      <c r="I14" s="116"/>
      <c r="J14" s="116"/>
      <c r="K14" s="116"/>
      <c r="L14" s="120"/>
    </row>
    <row r="15" spans="1:12" s="1" customFormat="1" ht="63.75" x14ac:dyDescent="0.25">
      <c r="A15" s="113">
        <v>2</v>
      </c>
      <c r="B15" s="114" t="s">
        <v>103</v>
      </c>
      <c r="C15" s="113" t="s">
        <v>11</v>
      </c>
      <c r="D15" s="115">
        <v>0.61399999999999999</v>
      </c>
      <c r="E15" s="121"/>
      <c r="F15" s="121"/>
      <c r="G15" s="121"/>
      <c r="H15" s="119" t="s">
        <v>60</v>
      </c>
      <c r="I15" s="116"/>
      <c r="J15" s="116"/>
      <c r="K15" s="116"/>
      <c r="L15" s="120"/>
    </row>
    <row r="16" spans="1:12" s="1" customFormat="1" ht="25.5" x14ac:dyDescent="0.25">
      <c r="A16" s="113">
        <v>3</v>
      </c>
      <c r="B16" s="114" t="s">
        <v>106</v>
      </c>
      <c r="C16" s="113" t="s">
        <v>11</v>
      </c>
      <c r="D16" s="115">
        <v>1.3</v>
      </c>
      <c r="E16" s="116"/>
      <c r="F16" s="113"/>
      <c r="G16" s="122"/>
      <c r="H16" s="119" t="s">
        <v>60</v>
      </c>
      <c r="I16" s="116"/>
      <c r="J16" s="116"/>
      <c r="K16" s="116"/>
      <c r="L16" s="120"/>
    </row>
    <row r="17" spans="1:12" s="124" customFormat="1" x14ac:dyDescent="0.25">
      <c r="A17" s="246" t="s">
        <v>69</v>
      </c>
      <c r="B17" s="246"/>
      <c r="C17" s="246"/>
      <c r="D17" s="246"/>
      <c r="E17" s="246"/>
      <c r="F17" s="246"/>
      <c r="G17" s="246"/>
      <c r="H17" s="246"/>
      <c r="I17" s="246"/>
      <c r="J17" s="246"/>
      <c r="K17" s="246"/>
      <c r="L17" s="246"/>
    </row>
    <row r="18" spans="1:12" s="1" customFormat="1" ht="25.5" x14ac:dyDescent="0.25">
      <c r="A18" s="230">
        <v>4</v>
      </c>
      <c r="B18" s="233" t="s">
        <v>112</v>
      </c>
      <c r="C18" s="230" t="s">
        <v>11</v>
      </c>
      <c r="D18" s="237"/>
      <c r="E18" s="230"/>
      <c r="F18" s="230"/>
      <c r="G18" s="230"/>
      <c r="H18" s="230"/>
      <c r="I18" s="114" t="s">
        <v>113</v>
      </c>
      <c r="J18" s="113" t="s">
        <v>74</v>
      </c>
      <c r="K18" s="113">
        <v>4</v>
      </c>
      <c r="L18" s="114" t="s">
        <v>93</v>
      </c>
    </row>
    <row r="19" spans="1:12" s="1" customFormat="1" ht="25.5" x14ac:dyDescent="0.25">
      <c r="A19" s="232"/>
      <c r="B19" s="234"/>
      <c r="C19" s="232"/>
      <c r="D19" s="238"/>
      <c r="E19" s="232"/>
      <c r="F19" s="232"/>
      <c r="G19" s="232"/>
      <c r="H19" s="232"/>
      <c r="I19" s="114" t="s">
        <v>114</v>
      </c>
      <c r="J19" s="113" t="s">
        <v>11</v>
      </c>
      <c r="K19" s="113">
        <v>0.4</v>
      </c>
      <c r="L19" s="114" t="s">
        <v>93</v>
      </c>
    </row>
    <row r="20" spans="1:12" s="1" customFormat="1" ht="25.5" x14ac:dyDescent="0.25">
      <c r="A20" s="232"/>
      <c r="B20" s="234"/>
      <c r="C20" s="232"/>
      <c r="D20" s="238"/>
      <c r="E20" s="232"/>
      <c r="F20" s="232"/>
      <c r="G20" s="232"/>
      <c r="H20" s="232"/>
      <c r="I20" s="126" t="s">
        <v>115</v>
      </c>
      <c r="J20" s="164" t="s">
        <v>11</v>
      </c>
      <c r="K20" s="164">
        <v>0.4</v>
      </c>
      <c r="L20" s="114" t="s">
        <v>93</v>
      </c>
    </row>
    <row r="21" spans="1:12" s="1" customFormat="1" ht="38.25" x14ac:dyDescent="0.25">
      <c r="A21" s="113">
        <v>5</v>
      </c>
      <c r="B21" s="114" t="s">
        <v>121</v>
      </c>
      <c r="C21" s="113" t="s">
        <v>74</v>
      </c>
      <c r="D21" s="113">
        <f>K21</f>
        <v>2</v>
      </c>
      <c r="E21" s="113"/>
      <c r="F21" s="113"/>
      <c r="G21" s="113"/>
      <c r="H21" s="113"/>
      <c r="I21" s="114" t="s">
        <v>122</v>
      </c>
      <c r="J21" s="113" t="s">
        <v>74</v>
      </c>
      <c r="K21" s="113">
        <v>2</v>
      </c>
      <c r="L21" s="114" t="s">
        <v>92</v>
      </c>
    </row>
    <row r="22" spans="1:12" s="1" customFormat="1" ht="76.5" x14ac:dyDescent="0.25">
      <c r="A22" s="131">
        <v>6</v>
      </c>
      <c r="B22" s="132" t="s">
        <v>125</v>
      </c>
      <c r="C22" s="131" t="s">
        <v>74</v>
      </c>
      <c r="D22" s="131">
        <f>D21</f>
        <v>2</v>
      </c>
      <c r="E22" s="131"/>
      <c r="F22" s="131"/>
      <c r="G22" s="131"/>
      <c r="H22" s="165" t="s">
        <v>126</v>
      </c>
      <c r="I22" s="114"/>
      <c r="J22" s="113"/>
      <c r="K22" s="113"/>
      <c r="L22" s="130"/>
    </row>
    <row r="23" spans="1:12" s="1" customFormat="1" x14ac:dyDescent="0.25">
      <c r="A23" s="211" t="s">
        <v>128</v>
      </c>
      <c r="B23" s="211"/>
      <c r="C23" s="211"/>
      <c r="D23" s="211"/>
      <c r="E23" s="211"/>
      <c r="F23" s="211"/>
      <c r="G23" s="211"/>
      <c r="H23" s="211"/>
      <c r="I23" s="211"/>
      <c r="J23" s="211"/>
      <c r="K23" s="211"/>
      <c r="L23" s="211"/>
    </row>
    <row r="24" spans="1:12" s="1" customFormat="1" ht="50.25" customHeight="1" x14ac:dyDescent="0.25">
      <c r="A24" s="224">
        <v>7</v>
      </c>
      <c r="B24" s="226" t="s">
        <v>129</v>
      </c>
      <c r="C24" s="224" t="s">
        <v>74</v>
      </c>
      <c r="D24" s="224">
        <f>K24+K25</f>
        <v>2</v>
      </c>
      <c r="E24" s="228"/>
      <c r="F24" s="228"/>
      <c r="G24" s="228"/>
      <c r="H24" s="228"/>
      <c r="I24" s="114" t="s">
        <v>130</v>
      </c>
      <c r="J24" s="119" t="s">
        <v>74</v>
      </c>
      <c r="K24" s="119">
        <v>1</v>
      </c>
      <c r="L24" s="114" t="s">
        <v>92</v>
      </c>
    </row>
    <row r="25" spans="1:12" s="124" customFormat="1" ht="51" x14ac:dyDescent="0.25">
      <c r="A25" s="225"/>
      <c r="B25" s="227"/>
      <c r="C25" s="225"/>
      <c r="D25" s="225"/>
      <c r="E25" s="229"/>
      <c r="F25" s="229"/>
      <c r="G25" s="229"/>
      <c r="H25" s="229"/>
      <c r="I25" s="114" t="s">
        <v>131</v>
      </c>
      <c r="J25" s="119" t="s">
        <v>74</v>
      </c>
      <c r="K25" s="119">
        <v>1</v>
      </c>
      <c r="L25" s="114" t="s">
        <v>92</v>
      </c>
    </row>
    <row r="26" spans="1:12" s="124" customFormat="1" ht="63.75" x14ac:dyDescent="0.25">
      <c r="A26" s="119">
        <v>8</v>
      </c>
      <c r="B26" s="114" t="s">
        <v>198</v>
      </c>
      <c r="C26" s="119" t="s">
        <v>11</v>
      </c>
      <c r="D26" s="119">
        <v>6</v>
      </c>
      <c r="E26" s="114"/>
      <c r="F26" s="114"/>
      <c r="G26" s="114"/>
      <c r="H26" s="114"/>
      <c r="I26" s="114"/>
      <c r="J26" s="119"/>
      <c r="K26" s="119"/>
      <c r="L26" s="114"/>
    </row>
    <row r="27" spans="1:12" s="124" customFormat="1" x14ac:dyDescent="0.25">
      <c r="A27" s="211" t="s">
        <v>135</v>
      </c>
      <c r="B27" s="211"/>
      <c r="C27" s="211"/>
      <c r="D27" s="211"/>
      <c r="E27" s="211"/>
      <c r="F27" s="211"/>
      <c r="G27" s="211"/>
      <c r="H27" s="211"/>
      <c r="I27" s="211"/>
      <c r="J27" s="211"/>
      <c r="K27" s="211"/>
      <c r="L27" s="211"/>
    </row>
    <row r="28" spans="1:12" s="124" customFormat="1" ht="25.5" x14ac:dyDescent="0.25">
      <c r="A28" s="135">
        <v>9</v>
      </c>
      <c r="B28" s="136" t="s">
        <v>136</v>
      </c>
      <c r="C28" s="135" t="s">
        <v>74</v>
      </c>
      <c r="D28" s="135">
        <f>K28</f>
        <v>2</v>
      </c>
      <c r="E28" s="136"/>
      <c r="F28" s="136"/>
      <c r="G28" s="136"/>
      <c r="H28" s="136"/>
      <c r="I28" s="136" t="s">
        <v>137</v>
      </c>
      <c r="J28" s="135" t="s">
        <v>74</v>
      </c>
      <c r="K28" s="135">
        <v>2</v>
      </c>
      <c r="L28" s="114" t="s">
        <v>92</v>
      </c>
    </row>
    <row r="29" spans="1:12" s="124" customFormat="1" ht="25.5" x14ac:dyDescent="0.25">
      <c r="A29" s="218">
        <v>10</v>
      </c>
      <c r="B29" s="220" t="s">
        <v>138</v>
      </c>
      <c r="C29" s="222" t="s">
        <v>74</v>
      </c>
      <c r="D29" s="218">
        <f>K30*2</f>
        <v>2</v>
      </c>
      <c r="E29" s="218"/>
      <c r="F29" s="218"/>
      <c r="G29" s="218"/>
      <c r="H29" s="218"/>
      <c r="I29" s="136" t="s">
        <v>139</v>
      </c>
      <c r="J29" s="135" t="s">
        <v>74</v>
      </c>
      <c r="K29" s="135">
        <v>2</v>
      </c>
      <c r="L29" s="114" t="s">
        <v>92</v>
      </c>
    </row>
    <row r="30" spans="1:12" s="137" customFormat="1" ht="30" customHeight="1" x14ac:dyDescent="0.25">
      <c r="A30" s="219"/>
      <c r="B30" s="221"/>
      <c r="C30" s="223"/>
      <c r="D30" s="219"/>
      <c r="E30" s="219"/>
      <c r="F30" s="219"/>
      <c r="G30" s="219"/>
      <c r="H30" s="219"/>
      <c r="I30" s="136" t="s">
        <v>140</v>
      </c>
      <c r="J30" s="135" t="s">
        <v>141</v>
      </c>
      <c r="K30" s="135">
        <v>1</v>
      </c>
      <c r="L30" s="114" t="s">
        <v>92</v>
      </c>
    </row>
    <row r="31" spans="1:12" s="137" customFormat="1" x14ac:dyDescent="0.25">
      <c r="A31" s="211" t="s">
        <v>143</v>
      </c>
      <c r="B31" s="211"/>
      <c r="C31" s="211"/>
      <c r="D31" s="211"/>
      <c r="E31" s="211"/>
      <c r="F31" s="211"/>
      <c r="G31" s="211"/>
      <c r="H31" s="211"/>
      <c r="I31" s="211"/>
      <c r="J31" s="211"/>
      <c r="K31" s="211"/>
      <c r="L31" s="211"/>
    </row>
    <row r="32" spans="1:12" s="137" customFormat="1" ht="25.5" x14ac:dyDescent="0.25">
      <c r="A32" s="113">
        <v>11</v>
      </c>
      <c r="B32" s="114" t="s">
        <v>144</v>
      </c>
      <c r="C32" s="119" t="s">
        <v>74</v>
      </c>
      <c r="D32" s="119">
        <f>K32</f>
        <v>2</v>
      </c>
      <c r="E32" s="119"/>
      <c r="F32" s="119"/>
      <c r="G32" s="119"/>
      <c r="H32" s="119"/>
      <c r="I32" s="114" t="s">
        <v>145</v>
      </c>
      <c r="J32" s="119" t="s">
        <v>74</v>
      </c>
      <c r="K32" s="119">
        <v>2</v>
      </c>
      <c r="L32" s="114" t="s">
        <v>92</v>
      </c>
    </row>
    <row r="33" spans="1:12" s="124" customFormat="1" ht="51" x14ac:dyDescent="0.25">
      <c r="A33" s="113">
        <v>12</v>
      </c>
      <c r="B33" s="114" t="s">
        <v>146</v>
      </c>
      <c r="C33" s="119" t="s">
        <v>74</v>
      </c>
      <c r="D33" s="119">
        <f>K33</f>
        <v>2</v>
      </c>
      <c r="E33" s="119"/>
      <c r="F33" s="119"/>
      <c r="G33" s="119"/>
      <c r="H33" s="119"/>
      <c r="I33" s="114" t="s">
        <v>147</v>
      </c>
      <c r="J33" s="119" t="s">
        <v>74</v>
      </c>
      <c r="K33" s="119">
        <v>2</v>
      </c>
      <c r="L33" s="114" t="s">
        <v>92</v>
      </c>
    </row>
    <row r="34" spans="1:12" s="124" customFormat="1" ht="32.25" customHeight="1" x14ac:dyDescent="0.25">
      <c r="A34" s="113">
        <v>13</v>
      </c>
      <c r="B34" s="114" t="s">
        <v>138</v>
      </c>
      <c r="C34" s="119" t="s">
        <v>74</v>
      </c>
      <c r="D34" s="119">
        <f>K34</f>
        <v>2</v>
      </c>
      <c r="E34" s="119"/>
      <c r="F34" s="119"/>
      <c r="G34" s="119"/>
      <c r="H34" s="119"/>
      <c r="I34" s="114" t="s">
        <v>148</v>
      </c>
      <c r="J34" s="119" t="s">
        <v>74</v>
      </c>
      <c r="K34" s="119">
        <v>2</v>
      </c>
      <c r="L34" s="114" t="s">
        <v>92</v>
      </c>
    </row>
    <row r="35" spans="1:12" ht="15.75" x14ac:dyDescent="0.25">
      <c r="A35" s="210"/>
      <c r="B35" s="210"/>
      <c r="C35" s="210"/>
      <c r="D35" s="210"/>
      <c r="E35" s="210"/>
      <c r="F35" s="210"/>
      <c r="G35" s="210"/>
      <c r="H35" s="210"/>
      <c r="I35" s="210"/>
      <c r="J35" s="210"/>
      <c r="K35" s="210"/>
      <c r="L35" s="210"/>
    </row>
    <row r="36" spans="1:12" ht="15.75" x14ac:dyDescent="0.25">
      <c r="A36" s="140" t="s">
        <v>150</v>
      </c>
      <c r="B36" s="141"/>
      <c r="C36" s="142"/>
      <c r="D36" s="143"/>
      <c r="E36" s="144"/>
      <c r="F36" s="144"/>
      <c r="G36" s="144"/>
      <c r="H36" s="144"/>
      <c r="I36" s="145"/>
      <c r="J36" s="146"/>
      <c r="K36" s="147"/>
      <c r="L36" s="144"/>
    </row>
    <row r="37" spans="1:12" s="139" customFormat="1" ht="15.75" x14ac:dyDescent="0.25">
      <c r="A37" s="140" t="s">
        <v>151</v>
      </c>
      <c r="B37" s="141"/>
      <c r="C37" s="142"/>
      <c r="D37" s="143"/>
      <c r="E37" s="144"/>
      <c r="F37" s="144"/>
      <c r="G37" s="144"/>
      <c r="H37" s="144"/>
      <c r="I37" s="145"/>
      <c r="J37" s="146"/>
      <c r="K37" s="147"/>
      <c r="L37" s="144"/>
    </row>
    <row r="38" spans="1:12" s="139" customFormat="1" ht="15.75" x14ac:dyDescent="0.25">
      <c r="A38" s="140"/>
      <c r="B38" s="141"/>
      <c r="C38" s="142"/>
      <c r="D38" s="143"/>
      <c r="E38" s="144"/>
      <c r="F38" s="144"/>
      <c r="G38" s="144"/>
      <c r="H38" s="144"/>
      <c r="I38" s="145"/>
      <c r="J38" s="146"/>
      <c r="K38" s="147"/>
      <c r="L38" s="144"/>
    </row>
    <row r="39" spans="1:12" s="139" customFormat="1" ht="15.75" x14ac:dyDescent="0.25">
      <c r="A39" s="142"/>
      <c r="B39" s="141" t="s">
        <v>152</v>
      </c>
      <c r="C39" s="148"/>
      <c r="D39" s="149"/>
      <c r="E39" s="144" t="s">
        <v>153</v>
      </c>
      <c r="F39" s="144"/>
      <c r="G39" s="144"/>
      <c r="H39" s="144"/>
      <c r="I39" s="145"/>
      <c r="J39" s="146"/>
      <c r="K39" s="147"/>
      <c r="L39" s="144"/>
    </row>
    <row r="40" spans="1:12" s="139" customFormat="1" ht="15.75" x14ac:dyDescent="0.25">
      <c r="A40" s="142"/>
      <c r="B40" s="141"/>
      <c r="C40" s="142"/>
      <c r="D40" s="143"/>
      <c r="E40" s="144"/>
      <c r="F40" s="144"/>
      <c r="G40" s="144"/>
      <c r="H40" s="144"/>
      <c r="I40" s="145"/>
      <c r="J40" s="146"/>
      <c r="K40" s="147"/>
      <c r="L40" s="144"/>
    </row>
    <row r="41" spans="1:12" s="144" customFormat="1" ht="15.75" x14ac:dyDescent="0.25">
      <c r="A41" s="142"/>
      <c r="B41" s="141" t="s">
        <v>199</v>
      </c>
      <c r="C41" s="148"/>
      <c r="D41" s="149"/>
      <c r="E41" s="144" t="s">
        <v>155</v>
      </c>
      <c r="I41" s="145"/>
      <c r="J41" s="146"/>
      <c r="K41" s="147"/>
    </row>
    <row r="42" spans="1:12" s="144" customFormat="1" ht="15.75" x14ac:dyDescent="0.25">
      <c r="A42" s="142"/>
      <c r="B42" s="141"/>
      <c r="C42" s="142"/>
      <c r="D42" s="143"/>
      <c r="I42" s="145"/>
      <c r="J42" s="146"/>
      <c r="K42" s="147"/>
    </row>
    <row r="43" spans="1:12" s="144" customFormat="1" ht="15.75" x14ac:dyDescent="0.25">
      <c r="A43" s="142"/>
      <c r="B43" s="141"/>
      <c r="C43" s="156"/>
      <c r="D43" s="157"/>
      <c r="I43" s="145"/>
      <c r="J43" s="146"/>
      <c r="K43" s="147"/>
    </row>
    <row r="44" spans="1:12" s="144" customFormat="1" ht="15.75" x14ac:dyDescent="0.25">
      <c r="A44" s="150"/>
      <c r="B44" s="151"/>
      <c r="C44" s="150"/>
      <c r="D44" s="152"/>
      <c r="E44" s="11"/>
      <c r="F44" s="11"/>
      <c r="G44" s="11"/>
      <c r="H44" s="11"/>
      <c r="I44" s="153"/>
      <c r="J44" s="154"/>
      <c r="K44" s="23"/>
      <c r="L44" s="11"/>
    </row>
    <row r="45" spans="1:12" s="144" customFormat="1" ht="15.75" x14ac:dyDescent="0.25">
      <c r="A45" s="40"/>
      <c r="B45" s="41"/>
      <c r="C45" s="40"/>
      <c r="D45" s="42"/>
      <c r="E45" s="2"/>
      <c r="F45" s="2"/>
      <c r="G45" s="2"/>
      <c r="H45" s="2"/>
      <c r="I45" s="96"/>
      <c r="J45" s="97"/>
      <c r="K45" s="98"/>
      <c r="L45" s="2"/>
    </row>
    <row r="46" spans="1:12" s="11" customFormat="1" x14ac:dyDescent="0.25">
      <c r="A46" s="40"/>
      <c r="B46" s="41"/>
      <c r="C46" s="40"/>
      <c r="D46" s="42"/>
      <c r="E46" s="2"/>
      <c r="F46" s="2"/>
      <c r="G46" s="2"/>
      <c r="H46" s="2"/>
      <c r="I46" s="96"/>
      <c r="J46" s="97"/>
      <c r="K46" s="98"/>
      <c r="L46" s="2"/>
    </row>
  </sheetData>
  <mergeCells count="43">
    <mergeCell ref="A13:L13"/>
    <mergeCell ref="I2:L2"/>
    <mergeCell ref="I5:L5"/>
    <mergeCell ref="I6:L6"/>
    <mergeCell ref="A8:L8"/>
    <mergeCell ref="A9:L9"/>
    <mergeCell ref="A10:L10"/>
    <mergeCell ref="A11:A12"/>
    <mergeCell ref="B11:B12"/>
    <mergeCell ref="C11:D11"/>
    <mergeCell ref="E11:H11"/>
    <mergeCell ref="I11:L11"/>
    <mergeCell ref="H24:H25"/>
    <mergeCell ref="A17:L17"/>
    <mergeCell ref="A18:A20"/>
    <mergeCell ref="B18:B20"/>
    <mergeCell ref="C18:C20"/>
    <mergeCell ref="D18:D20"/>
    <mergeCell ref="E18:E20"/>
    <mergeCell ref="F18:F20"/>
    <mergeCell ref="G18:G20"/>
    <mergeCell ref="H18:H20"/>
    <mergeCell ref="C24:C25"/>
    <mergeCell ref="D24:D25"/>
    <mergeCell ref="E24:E25"/>
    <mergeCell ref="F24:F25"/>
    <mergeCell ref="G24:G25"/>
    <mergeCell ref="A35:L35"/>
    <mergeCell ref="I3:L3"/>
    <mergeCell ref="I4:L4"/>
    <mergeCell ref="A31:L31"/>
    <mergeCell ref="A27:L27"/>
    <mergeCell ref="A29:A30"/>
    <mergeCell ref="B29:B30"/>
    <mergeCell ref="C29:C30"/>
    <mergeCell ref="D29:D30"/>
    <mergeCell ref="E29:E30"/>
    <mergeCell ref="F29:F30"/>
    <mergeCell ref="G29:G30"/>
    <mergeCell ref="H29:H30"/>
    <mergeCell ref="A23:L23"/>
    <mergeCell ref="A24:A25"/>
    <mergeCell ref="B24:B25"/>
  </mergeCells>
  <pageMargins left="0.19685039370078741" right="0.19685039370078741" top="0.39370078740157483" bottom="0.39370078740157483" header="0" footer="0"/>
  <pageSetup paperSize="9" fitToHeight="0" orientation="landscape" r:id="rId1"/>
  <headerFooter>
    <oddFooter>&amp;R&amp;P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zoomScale="85" zoomScaleNormal="85" zoomScaleSheetLayoutView="100" workbookViewId="0">
      <selection activeCell="A9" sqref="A9:L9"/>
    </sheetView>
  </sheetViews>
  <sheetFormatPr defaultRowHeight="15" outlineLevelRow="1" outlineLevelCol="1" x14ac:dyDescent="0.25"/>
  <cols>
    <col min="1" max="1" width="4.5703125" style="40" customWidth="1"/>
    <col min="2" max="2" width="30.5703125" style="41" customWidth="1"/>
    <col min="3" max="3" width="6" style="40" customWidth="1"/>
    <col min="4" max="4" width="7.7109375" style="42" customWidth="1"/>
    <col min="5" max="5" width="10" style="2" customWidth="1" outlineLevel="1"/>
    <col min="6" max="6" width="6.5703125" style="2" customWidth="1" outlineLevel="1"/>
    <col min="7" max="7" width="7.5703125" style="2" customWidth="1" outlineLevel="1"/>
    <col min="8" max="8" width="13.42578125" style="2" customWidth="1" outlineLevel="1"/>
    <col min="9" max="9" width="31.5703125" style="96" customWidth="1"/>
    <col min="10" max="10" width="5.140625" style="97" customWidth="1"/>
    <col min="11" max="11" width="7.42578125" style="98" customWidth="1"/>
    <col min="12" max="12" width="12.140625" style="2" customWidth="1"/>
    <col min="13" max="13" width="15.7109375" style="2" customWidth="1"/>
    <col min="14" max="16384" width="9.140625" style="2"/>
  </cols>
  <sheetData>
    <row r="1" spans="1:12" x14ac:dyDescent="0.25">
      <c r="L1" s="99" t="s">
        <v>94</v>
      </c>
    </row>
    <row r="2" spans="1:12" s="105" customFormat="1" ht="18.75" outlineLevel="1" x14ac:dyDescent="0.3">
      <c r="A2" s="100" t="s">
        <v>48</v>
      </c>
      <c r="B2" s="101"/>
      <c r="C2" s="102"/>
      <c r="D2" s="103"/>
      <c r="E2" s="104"/>
      <c r="F2" s="104"/>
      <c r="G2" s="104"/>
      <c r="H2" s="104"/>
      <c r="I2" s="242" t="s">
        <v>49</v>
      </c>
      <c r="J2" s="242"/>
      <c r="K2" s="242"/>
      <c r="L2" s="242"/>
    </row>
    <row r="3" spans="1:12" ht="18.75" outlineLevel="1" collapsed="1" x14ac:dyDescent="0.25">
      <c r="A3" s="62" t="s">
        <v>156</v>
      </c>
      <c r="B3" s="106"/>
      <c r="C3" s="49"/>
      <c r="D3" s="50"/>
      <c r="E3" s="51"/>
      <c r="I3" s="177" t="s">
        <v>95</v>
      </c>
      <c r="J3" s="177"/>
      <c r="K3" s="177"/>
      <c r="L3" s="177"/>
    </row>
    <row r="4" spans="1:12" ht="18.75" outlineLevel="1" x14ac:dyDescent="0.25">
      <c r="A4" s="62" t="s">
        <v>156</v>
      </c>
      <c r="B4" s="106"/>
      <c r="C4" s="49"/>
      <c r="D4" s="50"/>
      <c r="E4" s="51"/>
      <c r="I4" s="177" t="s">
        <v>96</v>
      </c>
      <c r="J4" s="177"/>
      <c r="K4" s="177"/>
      <c r="L4" s="177"/>
    </row>
    <row r="5" spans="1:12" s="57" customFormat="1" ht="18.75" outlineLevel="1" x14ac:dyDescent="0.3">
      <c r="A5" s="52" t="s">
        <v>156</v>
      </c>
      <c r="B5" s="53"/>
      <c r="C5" s="54"/>
      <c r="D5" s="55"/>
      <c r="E5" s="56"/>
      <c r="I5" s="173" t="s">
        <v>52</v>
      </c>
      <c r="J5" s="173"/>
      <c r="K5" s="173"/>
      <c r="L5" s="173"/>
    </row>
    <row r="6" spans="1:12" s="57" customFormat="1" ht="18.75" outlineLevel="1" x14ac:dyDescent="0.3">
      <c r="A6" s="52" t="s">
        <v>18</v>
      </c>
      <c r="B6" s="53"/>
      <c r="C6" s="58"/>
      <c r="D6" s="59"/>
      <c r="E6" s="60"/>
      <c r="I6" s="174" t="s">
        <v>19</v>
      </c>
      <c r="J6" s="174"/>
      <c r="K6" s="174"/>
      <c r="L6" s="174"/>
    </row>
    <row r="7" spans="1:12" ht="16.5" customHeight="1" outlineLevel="1" collapsed="1" x14ac:dyDescent="0.25">
      <c r="A7" s="107"/>
      <c r="B7" s="160"/>
      <c r="C7" s="49"/>
      <c r="D7" s="50"/>
      <c r="E7" s="51"/>
      <c r="I7" s="108"/>
    </row>
    <row r="8" spans="1:12" s="4" customFormat="1" ht="15.75" x14ac:dyDescent="0.2">
      <c r="A8" s="243" t="s">
        <v>226</v>
      </c>
      <c r="B8" s="243"/>
      <c r="C8" s="243"/>
      <c r="D8" s="243"/>
      <c r="E8" s="243"/>
      <c r="F8" s="243"/>
      <c r="G8" s="243"/>
      <c r="H8" s="243"/>
      <c r="I8" s="243"/>
      <c r="J8" s="243"/>
      <c r="K8" s="243"/>
      <c r="L8" s="243"/>
    </row>
    <row r="9" spans="1:12" s="4" customFormat="1" ht="15.75" x14ac:dyDescent="0.2">
      <c r="A9" s="243" t="s">
        <v>91</v>
      </c>
      <c r="B9" s="243"/>
      <c r="C9" s="243"/>
      <c r="D9" s="243"/>
      <c r="E9" s="243"/>
      <c r="F9" s="243"/>
      <c r="G9" s="243"/>
      <c r="H9" s="243"/>
      <c r="I9" s="243"/>
      <c r="J9" s="243"/>
      <c r="K9" s="243"/>
      <c r="L9" s="243"/>
    </row>
    <row r="10" spans="1:12" s="5" customFormat="1" ht="15.75" x14ac:dyDescent="0.2">
      <c r="A10" s="243" t="s">
        <v>225</v>
      </c>
      <c r="B10" s="243"/>
      <c r="C10" s="243"/>
      <c r="D10" s="243"/>
      <c r="E10" s="243"/>
      <c r="F10" s="243"/>
      <c r="G10" s="243"/>
      <c r="H10" s="243"/>
      <c r="I10" s="243"/>
      <c r="J10" s="243"/>
      <c r="K10" s="243"/>
      <c r="L10" s="243"/>
    </row>
    <row r="11" spans="1:12" ht="18.75" customHeight="1" x14ac:dyDescent="0.25">
      <c r="A11" s="239" t="s">
        <v>0</v>
      </c>
      <c r="B11" s="240" t="s">
        <v>1</v>
      </c>
      <c r="C11" s="239"/>
      <c r="D11" s="239"/>
      <c r="E11" s="240" t="s">
        <v>2</v>
      </c>
      <c r="F11" s="240"/>
      <c r="G11" s="240"/>
      <c r="H11" s="240"/>
      <c r="I11" s="240" t="s">
        <v>3</v>
      </c>
      <c r="J11" s="240"/>
      <c r="K11" s="240"/>
      <c r="L11" s="240"/>
    </row>
    <row r="12" spans="1:12" ht="31.5" customHeight="1" x14ac:dyDescent="0.25">
      <c r="A12" s="239"/>
      <c r="B12" s="240"/>
      <c r="C12" s="109" t="s">
        <v>4</v>
      </c>
      <c r="D12" s="110" t="s">
        <v>5</v>
      </c>
      <c r="E12" s="111" t="s">
        <v>6</v>
      </c>
      <c r="F12" s="111" t="s">
        <v>7</v>
      </c>
      <c r="G12" s="111" t="s">
        <v>5</v>
      </c>
      <c r="H12" s="111" t="s">
        <v>99</v>
      </c>
      <c r="I12" s="112" t="s">
        <v>6</v>
      </c>
      <c r="J12" s="111" t="s">
        <v>7</v>
      </c>
      <c r="K12" s="111" t="s">
        <v>5</v>
      </c>
      <c r="L12" s="111" t="s">
        <v>100</v>
      </c>
    </row>
    <row r="13" spans="1:12" x14ac:dyDescent="0.25">
      <c r="A13" s="241" t="s">
        <v>101</v>
      </c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</row>
    <row r="14" spans="1:12" s="1" customFormat="1" ht="63.75" x14ac:dyDescent="0.25">
      <c r="A14" s="113">
        <v>1</v>
      </c>
      <c r="B14" s="114" t="s">
        <v>102</v>
      </c>
      <c r="C14" s="113" t="s">
        <v>11</v>
      </c>
      <c r="D14" s="115">
        <v>0.61399999999999999</v>
      </c>
      <c r="E14" s="116"/>
      <c r="F14" s="117"/>
      <c r="G14" s="118"/>
      <c r="H14" s="119" t="s">
        <v>60</v>
      </c>
      <c r="I14" s="116"/>
      <c r="J14" s="116"/>
      <c r="K14" s="116"/>
      <c r="L14" s="120"/>
    </row>
    <row r="15" spans="1:12" s="1" customFormat="1" ht="63.75" x14ac:dyDescent="0.25">
      <c r="A15" s="113">
        <v>2</v>
      </c>
      <c r="B15" s="114" t="s">
        <v>103</v>
      </c>
      <c r="C15" s="113" t="s">
        <v>11</v>
      </c>
      <c r="D15" s="115">
        <v>0.61399999999999999</v>
      </c>
      <c r="E15" s="121"/>
      <c r="F15" s="121"/>
      <c r="G15" s="121"/>
      <c r="H15" s="119" t="s">
        <v>60</v>
      </c>
      <c r="I15" s="116"/>
      <c r="J15" s="116"/>
      <c r="K15" s="116"/>
      <c r="L15" s="120"/>
    </row>
    <row r="16" spans="1:12" s="1" customFormat="1" ht="25.5" x14ac:dyDescent="0.25">
      <c r="A16" s="113">
        <v>3</v>
      </c>
      <c r="B16" s="114" t="s">
        <v>106</v>
      </c>
      <c r="C16" s="113" t="s">
        <v>11</v>
      </c>
      <c r="D16" s="115">
        <v>1.3</v>
      </c>
      <c r="E16" s="116"/>
      <c r="F16" s="113"/>
      <c r="G16" s="122"/>
      <c r="H16" s="119" t="s">
        <v>60</v>
      </c>
      <c r="I16" s="116"/>
      <c r="J16" s="116"/>
      <c r="K16" s="116"/>
      <c r="L16" s="120"/>
    </row>
    <row r="17" spans="1:12" s="124" customFormat="1" x14ac:dyDescent="0.25">
      <c r="A17" s="246" t="s">
        <v>69</v>
      </c>
      <c r="B17" s="246"/>
      <c r="C17" s="246"/>
      <c r="D17" s="246"/>
      <c r="E17" s="246"/>
      <c r="F17" s="246"/>
      <c r="G17" s="246"/>
      <c r="H17" s="246"/>
      <c r="I17" s="246"/>
      <c r="J17" s="246"/>
      <c r="K17" s="246"/>
      <c r="L17" s="246"/>
    </row>
    <row r="18" spans="1:12" s="1" customFormat="1" ht="25.5" x14ac:dyDescent="0.25">
      <c r="A18" s="230">
        <v>4</v>
      </c>
      <c r="B18" s="233" t="s">
        <v>112</v>
      </c>
      <c r="C18" s="230" t="s">
        <v>11</v>
      </c>
      <c r="D18" s="237"/>
      <c r="E18" s="230"/>
      <c r="F18" s="230"/>
      <c r="G18" s="230"/>
      <c r="H18" s="230"/>
      <c r="I18" s="114" t="s">
        <v>113</v>
      </c>
      <c r="J18" s="113" t="s">
        <v>74</v>
      </c>
      <c r="K18" s="113">
        <v>4</v>
      </c>
      <c r="L18" s="114" t="s">
        <v>93</v>
      </c>
    </row>
    <row r="19" spans="1:12" s="1" customFormat="1" ht="25.5" x14ac:dyDescent="0.25">
      <c r="A19" s="232"/>
      <c r="B19" s="234"/>
      <c r="C19" s="232"/>
      <c r="D19" s="238"/>
      <c r="E19" s="232"/>
      <c r="F19" s="232"/>
      <c r="G19" s="232"/>
      <c r="H19" s="232"/>
      <c r="I19" s="114" t="s">
        <v>114</v>
      </c>
      <c r="J19" s="113" t="s">
        <v>11</v>
      </c>
      <c r="K19" s="113">
        <v>0.4</v>
      </c>
      <c r="L19" s="114" t="s">
        <v>93</v>
      </c>
    </row>
    <row r="20" spans="1:12" s="1" customFormat="1" ht="25.5" x14ac:dyDescent="0.25">
      <c r="A20" s="232"/>
      <c r="B20" s="234"/>
      <c r="C20" s="232"/>
      <c r="D20" s="238"/>
      <c r="E20" s="232"/>
      <c r="F20" s="232"/>
      <c r="G20" s="232"/>
      <c r="H20" s="232"/>
      <c r="I20" s="126" t="s">
        <v>115</v>
      </c>
      <c r="J20" s="164" t="s">
        <v>11</v>
      </c>
      <c r="K20" s="164">
        <v>0.4</v>
      </c>
      <c r="L20" s="114" t="s">
        <v>93</v>
      </c>
    </row>
    <row r="21" spans="1:12" s="1" customFormat="1" ht="38.25" x14ac:dyDescent="0.25">
      <c r="A21" s="113">
        <v>5</v>
      </c>
      <c r="B21" s="114" t="s">
        <v>121</v>
      </c>
      <c r="C21" s="113" t="s">
        <v>74</v>
      </c>
      <c r="D21" s="113">
        <f>K21</f>
        <v>2</v>
      </c>
      <c r="E21" s="113"/>
      <c r="F21" s="113"/>
      <c r="G21" s="113"/>
      <c r="H21" s="113"/>
      <c r="I21" s="114" t="s">
        <v>122</v>
      </c>
      <c r="J21" s="113" t="s">
        <v>74</v>
      </c>
      <c r="K21" s="113">
        <v>2</v>
      </c>
      <c r="L21" s="114" t="s">
        <v>92</v>
      </c>
    </row>
    <row r="22" spans="1:12" s="1" customFormat="1" ht="76.5" x14ac:dyDescent="0.25">
      <c r="A22" s="131">
        <v>6</v>
      </c>
      <c r="B22" s="132" t="s">
        <v>125</v>
      </c>
      <c r="C22" s="131" t="s">
        <v>74</v>
      </c>
      <c r="D22" s="131">
        <f>D21</f>
        <v>2</v>
      </c>
      <c r="E22" s="131"/>
      <c r="F22" s="131"/>
      <c r="G22" s="131"/>
      <c r="H22" s="165" t="s">
        <v>126</v>
      </c>
      <c r="I22" s="114"/>
      <c r="J22" s="113"/>
      <c r="K22" s="113"/>
      <c r="L22" s="130"/>
    </row>
    <row r="23" spans="1:12" s="1" customFormat="1" x14ac:dyDescent="0.25">
      <c r="A23" s="211" t="s">
        <v>128</v>
      </c>
      <c r="B23" s="211"/>
      <c r="C23" s="211"/>
      <c r="D23" s="211"/>
      <c r="E23" s="211"/>
      <c r="F23" s="211"/>
      <c r="G23" s="211"/>
      <c r="H23" s="211"/>
      <c r="I23" s="211"/>
      <c r="J23" s="211"/>
      <c r="K23" s="211"/>
      <c r="L23" s="211"/>
    </row>
    <row r="24" spans="1:12" s="1" customFormat="1" ht="50.25" customHeight="1" x14ac:dyDescent="0.25">
      <c r="A24" s="224">
        <v>7</v>
      </c>
      <c r="B24" s="226" t="s">
        <v>129</v>
      </c>
      <c r="C24" s="224" t="s">
        <v>74</v>
      </c>
      <c r="D24" s="224">
        <f>K24+K25</f>
        <v>2</v>
      </c>
      <c r="E24" s="228"/>
      <c r="F24" s="228"/>
      <c r="G24" s="228"/>
      <c r="H24" s="228"/>
      <c r="I24" s="114" t="s">
        <v>130</v>
      </c>
      <c r="J24" s="119" t="s">
        <v>74</v>
      </c>
      <c r="K24" s="119">
        <v>1</v>
      </c>
      <c r="L24" s="114" t="s">
        <v>92</v>
      </c>
    </row>
    <row r="25" spans="1:12" s="124" customFormat="1" ht="51" x14ac:dyDescent="0.25">
      <c r="A25" s="225"/>
      <c r="B25" s="227"/>
      <c r="C25" s="225"/>
      <c r="D25" s="225"/>
      <c r="E25" s="229"/>
      <c r="F25" s="229"/>
      <c r="G25" s="229"/>
      <c r="H25" s="229"/>
      <c r="I25" s="114" t="s">
        <v>131</v>
      </c>
      <c r="J25" s="119" t="s">
        <v>74</v>
      </c>
      <c r="K25" s="119">
        <v>1</v>
      </c>
      <c r="L25" s="114" t="s">
        <v>92</v>
      </c>
    </row>
    <row r="26" spans="1:12" s="124" customFormat="1" ht="63.75" x14ac:dyDescent="0.25">
      <c r="A26" s="119">
        <v>8</v>
      </c>
      <c r="B26" s="114" t="s">
        <v>198</v>
      </c>
      <c r="C26" s="119" t="s">
        <v>11</v>
      </c>
      <c r="D26" s="119">
        <v>6</v>
      </c>
      <c r="E26" s="114"/>
      <c r="F26" s="114"/>
      <c r="G26" s="114"/>
      <c r="H26" s="114"/>
      <c r="I26" s="114"/>
      <c r="J26" s="119"/>
      <c r="K26" s="119"/>
      <c r="L26" s="114"/>
    </row>
    <row r="27" spans="1:12" s="124" customFormat="1" x14ac:dyDescent="0.25">
      <c r="A27" s="211" t="s">
        <v>135</v>
      </c>
      <c r="B27" s="211"/>
      <c r="C27" s="211"/>
      <c r="D27" s="211"/>
      <c r="E27" s="211"/>
      <c r="F27" s="211"/>
      <c r="G27" s="211"/>
      <c r="H27" s="211"/>
      <c r="I27" s="211"/>
      <c r="J27" s="211"/>
      <c r="K27" s="211"/>
      <c r="L27" s="211"/>
    </row>
    <row r="28" spans="1:12" s="124" customFormat="1" ht="25.5" x14ac:dyDescent="0.25">
      <c r="A28" s="135">
        <v>9</v>
      </c>
      <c r="B28" s="136" t="s">
        <v>136</v>
      </c>
      <c r="C28" s="135" t="s">
        <v>74</v>
      </c>
      <c r="D28" s="135">
        <f>K28</f>
        <v>2</v>
      </c>
      <c r="E28" s="136"/>
      <c r="F28" s="136"/>
      <c r="G28" s="136"/>
      <c r="H28" s="136"/>
      <c r="I28" s="136" t="s">
        <v>137</v>
      </c>
      <c r="J28" s="135" t="s">
        <v>74</v>
      </c>
      <c r="K28" s="135">
        <v>2</v>
      </c>
      <c r="L28" s="114" t="s">
        <v>92</v>
      </c>
    </row>
    <row r="29" spans="1:12" s="124" customFormat="1" ht="25.5" x14ac:dyDescent="0.25">
      <c r="A29" s="218">
        <v>10</v>
      </c>
      <c r="B29" s="220" t="s">
        <v>138</v>
      </c>
      <c r="C29" s="222" t="s">
        <v>74</v>
      </c>
      <c r="D29" s="218">
        <f>K30*2</f>
        <v>2</v>
      </c>
      <c r="E29" s="218"/>
      <c r="F29" s="218"/>
      <c r="G29" s="218"/>
      <c r="H29" s="218"/>
      <c r="I29" s="136" t="s">
        <v>139</v>
      </c>
      <c r="J29" s="135" t="s">
        <v>74</v>
      </c>
      <c r="K29" s="135">
        <v>2</v>
      </c>
      <c r="L29" s="114" t="s">
        <v>92</v>
      </c>
    </row>
    <row r="30" spans="1:12" s="137" customFormat="1" ht="30" customHeight="1" x14ac:dyDescent="0.25">
      <c r="A30" s="219"/>
      <c r="B30" s="221"/>
      <c r="C30" s="223"/>
      <c r="D30" s="219"/>
      <c r="E30" s="219"/>
      <c r="F30" s="219"/>
      <c r="G30" s="219"/>
      <c r="H30" s="219"/>
      <c r="I30" s="136" t="s">
        <v>140</v>
      </c>
      <c r="J30" s="135" t="s">
        <v>141</v>
      </c>
      <c r="K30" s="135">
        <v>1</v>
      </c>
      <c r="L30" s="114" t="s">
        <v>92</v>
      </c>
    </row>
    <row r="31" spans="1:12" s="137" customFormat="1" x14ac:dyDescent="0.25">
      <c r="A31" s="211" t="s">
        <v>143</v>
      </c>
      <c r="B31" s="211"/>
      <c r="C31" s="211"/>
      <c r="D31" s="211"/>
      <c r="E31" s="211"/>
      <c r="F31" s="211"/>
      <c r="G31" s="211"/>
      <c r="H31" s="211"/>
      <c r="I31" s="211"/>
      <c r="J31" s="211"/>
      <c r="K31" s="211"/>
      <c r="L31" s="211"/>
    </row>
    <row r="32" spans="1:12" s="137" customFormat="1" ht="25.5" x14ac:dyDescent="0.25">
      <c r="A32" s="113">
        <v>11</v>
      </c>
      <c r="B32" s="114" t="s">
        <v>144</v>
      </c>
      <c r="C32" s="119" t="s">
        <v>74</v>
      </c>
      <c r="D32" s="119">
        <f>K32</f>
        <v>2</v>
      </c>
      <c r="E32" s="119"/>
      <c r="F32" s="119"/>
      <c r="G32" s="119"/>
      <c r="H32" s="119"/>
      <c r="I32" s="114" t="s">
        <v>145</v>
      </c>
      <c r="J32" s="119" t="s">
        <v>74</v>
      </c>
      <c r="K32" s="119">
        <v>2</v>
      </c>
      <c r="L32" s="114" t="s">
        <v>92</v>
      </c>
    </row>
    <row r="33" spans="1:12" s="124" customFormat="1" ht="51" x14ac:dyDescent="0.25">
      <c r="A33" s="113">
        <v>12</v>
      </c>
      <c r="B33" s="114" t="s">
        <v>146</v>
      </c>
      <c r="C33" s="119" t="s">
        <v>74</v>
      </c>
      <c r="D33" s="119">
        <f>K33</f>
        <v>2</v>
      </c>
      <c r="E33" s="119"/>
      <c r="F33" s="119"/>
      <c r="G33" s="119"/>
      <c r="H33" s="119"/>
      <c r="I33" s="114" t="s">
        <v>147</v>
      </c>
      <c r="J33" s="119" t="s">
        <v>74</v>
      </c>
      <c r="K33" s="119">
        <v>2</v>
      </c>
      <c r="L33" s="114" t="s">
        <v>92</v>
      </c>
    </row>
    <row r="34" spans="1:12" s="124" customFormat="1" ht="32.25" customHeight="1" x14ac:dyDescent="0.25">
      <c r="A34" s="113">
        <v>13</v>
      </c>
      <c r="B34" s="114" t="s">
        <v>138</v>
      </c>
      <c r="C34" s="119" t="s">
        <v>74</v>
      </c>
      <c r="D34" s="119">
        <f>K34</f>
        <v>2</v>
      </c>
      <c r="E34" s="119"/>
      <c r="F34" s="119"/>
      <c r="G34" s="119"/>
      <c r="H34" s="119"/>
      <c r="I34" s="114" t="s">
        <v>148</v>
      </c>
      <c r="J34" s="119" t="s">
        <v>74</v>
      </c>
      <c r="K34" s="119">
        <v>2</v>
      </c>
      <c r="L34" s="114" t="s">
        <v>92</v>
      </c>
    </row>
    <row r="35" spans="1:12" ht="15.75" x14ac:dyDescent="0.25">
      <c r="A35" s="210"/>
      <c r="B35" s="210"/>
      <c r="C35" s="210"/>
      <c r="D35" s="210"/>
      <c r="E35" s="210"/>
      <c r="F35" s="210"/>
      <c r="G35" s="210"/>
      <c r="H35" s="210"/>
      <c r="I35" s="210"/>
      <c r="J35" s="210"/>
      <c r="K35" s="210"/>
      <c r="L35" s="210"/>
    </row>
    <row r="36" spans="1:12" ht="15.75" x14ac:dyDescent="0.25">
      <c r="A36" s="140" t="s">
        <v>150</v>
      </c>
      <c r="B36" s="141"/>
      <c r="C36" s="142"/>
      <c r="D36" s="143"/>
      <c r="E36" s="144"/>
      <c r="F36" s="144"/>
      <c r="G36" s="144"/>
      <c r="H36" s="144"/>
      <c r="I36" s="145"/>
      <c r="J36" s="146"/>
      <c r="K36" s="147"/>
      <c r="L36" s="144"/>
    </row>
    <row r="37" spans="1:12" s="139" customFormat="1" ht="15.75" x14ac:dyDescent="0.25">
      <c r="A37" s="140" t="s">
        <v>151</v>
      </c>
      <c r="B37" s="141"/>
      <c r="C37" s="142"/>
      <c r="D37" s="143"/>
      <c r="E37" s="144"/>
      <c r="F37" s="144"/>
      <c r="G37" s="144"/>
      <c r="H37" s="144"/>
      <c r="I37" s="145"/>
      <c r="J37" s="146"/>
      <c r="K37" s="147"/>
      <c r="L37" s="144"/>
    </row>
    <row r="38" spans="1:12" s="139" customFormat="1" ht="15.75" x14ac:dyDescent="0.25">
      <c r="A38" s="140"/>
      <c r="B38" s="141"/>
      <c r="C38" s="142"/>
      <c r="D38" s="143"/>
      <c r="E38" s="144"/>
      <c r="F38" s="144"/>
      <c r="G38" s="144"/>
      <c r="H38" s="144"/>
      <c r="I38" s="145"/>
      <c r="J38" s="146"/>
      <c r="K38" s="147"/>
      <c r="L38" s="144"/>
    </row>
    <row r="39" spans="1:12" s="139" customFormat="1" ht="15.75" x14ac:dyDescent="0.25">
      <c r="A39" s="142"/>
      <c r="B39" s="141" t="s">
        <v>152</v>
      </c>
      <c r="C39" s="148"/>
      <c r="D39" s="149"/>
      <c r="E39" s="144" t="s">
        <v>153</v>
      </c>
      <c r="F39" s="144"/>
      <c r="G39" s="144"/>
      <c r="H39" s="144"/>
      <c r="I39" s="145"/>
      <c r="J39" s="146"/>
      <c r="K39" s="147"/>
      <c r="L39" s="144"/>
    </row>
    <row r="40" spans="1:12" s="139" customFormat="1" ht="15.75" x14ac:dyDescent="0.25">
      <c r="A40" s="142"/>
      <c r="B40" s="141"/>
      <c r="C40" s="142"/>
      <c r="D40" s="143"/>
      <c r="E40" s="144"/>
      <c r="F40" s="144"/>
      <c r="G40" s="144"/>
      <c r="H40" s="144"/>
      <c r="I40" s="145"/>
      <c r="J40" s="146"/>
      <c r="K40" s="147"/>
      <c r="L40" s="144"/>
    </row>
    <row r="41" spans="1:12" s="144" customFormat="1" ht="15.75" x14ac:dyDescent="0.25">
      <c r="A41" s="142"/>
      <c r="B41" s="141" t="s">
        <v>199</v>
      </c>
      <c r="C41" s="148"/>
      <c r="D41" s="149"/>
      <c r="E41" s="144" t="s">
        <v>155</v>
      </c>
      <c r="I41" s="145"/>
      <c r="J41" s="146"/>
      <c r="K41" s="147"/>
    </row>
    <row r="42" spans="1:12" s="144" customFormat="1" ht="15.75" x14ac:dyDescent="0.25">
      <c r="A42" s="142"/>
      <c r="B42" s="141"/>
      <c r="C42" s="142"/>
      <c r="D42" s="143"/>
      <c r="I42" s="145"/>
      <c r="J42" s="146"/>
      <c r="K42" s="147"/>
    </row>
    <row r="43" spans="1:12" s="144" customFormat="1" ht="15.75" x14ac:dyDescent="0.25">
      <c r="A43" s="142"/>
      <c r="B43" s="141"/>
      <c r="C43" s="156"/>
      <c r="D43" s="157"/>
      <c r="E43" s="168"/>
      <c r="I43" s="145"/>
      <c r="J43" s="146"/>
      <c r="K43" s="147"/>
    </row>
    <row r="44" spans="1:12" s="144" customFormat="1" ht="15.75" x14ac:dyDescent="0.25">
      <c r="A44" s="150"/>
      <c r="B44" s="151"/>
      <c r="C44" s="150"/>
      <c r="D44" s="152"/>
      <c r="E44" s="11"/>
      <c r="F44" s="11"/>
      <c r="G44" s="11"/>
      <c r="H44" s="11"/>
      <c r="I44" s="153"/>
      <c r="J44" s="154"/>
      <c r="K44" s="23"/>
      <c r="L44" s="11"/>
    </row>
    <row r="45" spans="1:12" s="144" customFormat="1" ht="15.75" x14ac:dyDescent="0.25">
      <c r="A45" s="40"/>
      <c r="B45" s="41"/>
      <c r="C45" s="40"/>
      <c r="D45" s="42"/>
      <c r="E45" s="2"/>
      <c r="F45" s="2"/>
      <c r="G45" s="2"/>
      <c r="H45" s="2"/>
      <c r="I45" s="96"/>
      <c r="J45" s="97"/>
      <c r="K45" s="98"/>
      <c r="L45" s="2"/>
    </row>
    <row r="46" spans="1:12" s="11" customFormat="1" x14ac:dyDescent="0.25">
      <c r="A46" s="40"/>
      <c r="B46" s="41"/>
      <c r="C46" s="40"/>
      <c r="D46" s="42"/>
      <c r="E46" s="2"/>
      <c r="F46" s="2"/>
      <c r="G46" s="2"/>
      <c r="H46" s="2"/>
      <c r="I46" s="96"/>
      <c r="J46" s="97"/>
      <c r="K46" s="98"/>
      <c r="L46" s="2"/>
    </row>
  </sheetData>
  <mergeCells count="43">
    <mergeCell ref="A13:L13"/>
    <mergeCell ref="I2:L2"/>
    <mergeCell ref="I5:L5"/>
    <mergeCell ref="I6:L6"/>
    <mergeCell ref="A8:L8"/>
    <mergeCell ref="A9:L9"/>
    <mergeCell ref="A10:L10"/>
    <mergeCell ref="A11:A12"/>
    <mergeCell ref="B11:B12"/>
    <mergeCell ref="C11:D11"/>
    <mergeCell ref="E11:H11"/>
    <mergeCell ref="I11:L11"/>
    <mergeCell ref="H24:H25"/>
    <mergeCell ref="A17:L17"/>
    <mergeCell ref="A18:A20"/>
    <mergeCell ref="B18:B20"/>
    <mergeCell ref="C18:C20"/>
    <mergeCell ref="D18:D20"/>
    <mergeCell ref="E18:E20"/>
    <mergeCell ref="F18:F20"/>
    <mergeCell ref="G18:G20"/>
    <mergeCell ref="H18:H20"/>
    <mergeCell ref="C24:C25"/>
    <mergeCell ref="D24:D25"/>
    <mergeCell ref="E24:E25"/>
    <mergeCell ref="F24:F25"/>
    <mergeCell ref="G24:G25"/>
    <mergeCell ref="A35:L35"/>
    <mergeCell ref="I3:L3"/>
    <mergeCell ref="I4:L4"/>
    <mergeCell ref="A31:L31"/>
    <mergeCell ref="A27:L27"/>
    <mergeCell ref="A29:A30"/>
    <mergeCell ref="B29:B30"/>
    <mergeCell ref="C29:C30"/>
    <mergeCell ref="D29:D30"/>
    <mergeCell ref="E29:E30"/>
    <mergeCell ref="F29:F30"/>
    <mergeCell ref="G29:G30"/>
    <mergeCell ref="H29:H30"/>
    <mergeCell ref="A23:L23"/>
    <mergeCell ref="A24:A25"/>
    <mergeCell ref="B24:B25"/>
  </mergeCells>
  <pageMargins left="0.19685039370078741" right="0.19685039370078741" top="0.39370078740157483" bottom="0.39370078740157483" header="0" footer="0"/>
  <pageSetup paperSize="9" fitToHeight="0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12</vt:i4>
      </vt:variant>
    </vt:vector>
  </HeadingPairs>
  <TitlesOfParts>
    <vt:vector size="25" baseType="lpstr">
      <vt:lpstr>ВОР №1</vt:lpstr>
      <vt:lpstr>ВОР №2</vt:lpstr>
      <vt:lpstr>ВОР №3</vt:lpstr>
      <vt:lpstr>ВОР №4</vt:lpstr>
      <vt:lpstr>ВОР №5</vt:lpstr>
      <vt:lpstr>ВОР №6</vt:lpstr>
      <vt:lpstr>ВОР №7</vt:lpstr>
      <vt:lpstr>ВОР №8</vt:lpstr>
      <vt:lpstr>ВОР №9</vt:lpstr>
      <vt:lpstr>ВОР №10</vt:lpstr>
      <vt:lpstr>ВОР №11</vt:lpstr>
      <vt:lpstr>ВОР №12</vt:lpstr>
      <vt:lpstr>ВОР №13</vt:lpstr>
      <vt:lpstr>'ВОР №1'!Область_печати</vt:lpstr>
      <vt:lpstr>'ВОР №10'!Область_печати</vt:lpstr>
      <vt:lpstr>'ВОР №11'!Область_печати</vt:lpstr>
      <vt:lpstr>'ВОР №12'!Область_печати</vt:lpstr>
      <vt:lpstr>'ВОР №13'!Область_печати</vt:lpstr>
      <vt:lpstr>'ВОР №3'!Область_печати</vt:lpstr>
      <vt:lpstr>'ВОР №4'!Область_печати</vt:lpstr>
      <vt:lpstr>'ВОР №5'!Область_печати</vt:lpstr>
      <vt:lpstr>'ВОР №6'!Область_печати</vt:lpstr>
      <vt:lpstr>'ВОР №7'!Область_печати</vt:lpstr>
      <vt:lpstr>'ВОР №8'!Область_печати</vt:lpstr>
      <vt:lpstr>'ВОР №9'!Область_печати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Кукарцев Денис Юрьевич</dc:creator>
  <cp:lastModifiedBy>Zamaeva Ekaterina</cp:lastModifiedBy>
  <cp:lastPrinted>2024-03-15T01:36:35Z</cp:lastPrinted>
  <dcterms:created xsi:type="dcterms:W3CDTF">2020-02-17T02:22:38Z</dcterms:created>
  <dcterms:modified xsi:type="dcterms:W3CDTF">2024-06-10T05:47:20Z</dcterms:modified>
</cp:coreProperties>
</file>